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kimdu\OneDrive\Fondation des Samares\"/>
    </mc:Choice>
  </mc:AlternateContent>
  <xr:revisionPtr revIDLastSave="4" documentId="13_ncr:1_{85CDC0A1-4811-4FC3-8FFC-79F8DEB0D83A}" xr6:coauthVersionLast="41" xr6:coauthVersionMax="41" xr10:uidLastSave="{AEB183AC-8F07-40B5-942F-55E095C1CE79}"/>
  <bookViews>
    <workbookView xWindow="-120" yWindow="-120" windowWidth="20730" windowHeight="11160" xr2:uid="{00000000-000D-0000-FFFF-FFFF00000000}"/>
  </bookViews>
  <sheets>
    <sheet name="1920" sheetId="1" r:id="rId1"/>
  </sheets>
  <definedNames>
    <definedName name="_xlnm.Print_Titles" localSheetId="0">'1920'!$1:$3</definedName>
    <definedName name="_xlnm.Print_Area" localSheetId="0">'1920'!$B$1:$G$91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 i="1" l="1"/>
  <c r="Q1" i="1"/>
  <c r="E57" i="1"/>
  <c r="F64" i="1"/>
  <c r="F65" i="1"/>
  <c r="F66" i="1"/>
  <c r="F67" i="1"/>
  <c r="F68" i="1"/>
  <c r="F69" i="1"/>
  <c r="F70" i="1"/>
  <c r="F71" i="1"/>
  <c r="F72" i="1"/>
  <c r="F73" i="1"/>
  <c r="F74" i="1"/>
  <c r="F75" i="1"/>
  <c r="F76" i="1"/>
  <c r="F77" i="1"/>
  <c r="F78" i="1"/>
  <c r="E79" i="1"/>
  <c r="F58" i="1" s="1"/>
  <c r="F79" i="1" l="1"/>
  <c r="F57" i="1" s="1"/>
  <c r="F48" i="1" s="1"/>
</calcChain>
</file>

<file path=xl/sharedStrings.xml><?xml version="1.0" encoding="utf-8"?>
<sst xmlns="http://schemas.openxmlformats.org/spreadsheetml/2006/main" count="90" uniqueCount="72">
  <si>
    <t>Établissement scolaire</t>
  </si>
  <si>
    <t>Autres dépenses durables (Admissible)</t>
  </si>
  <si>
    <t>A</t>
  </si>
  <si>
    <t>Soumission de projet</t>
  </si>
  <si>
    <t>Municipalité</t>
  </si>
  <si>
    <t>Autres dépenses non durables (Non Admissible)</t>
  </si>
  <si>
    <t>Non A</t>
  </si>
  <si>
    <t>Organisme de bienfaisance</t>
  </si>
  <si>
    <t>Coût des travaux/Entrepreneur externe (Admissible)</t>
  </si>
  <si>
    <t>Autre</t>
  </si>
  <si>
    <t>Équipement&amp;matériel/propriété de l'élève (Non Admissible)</t>
  </si>
  <si>
    <t>Équipement&amp;matériel/propriété de l'établissement (Admissible)</t>
  </si>
  <si>
    <t>Demandeur</t>
  </si>
  <si>
    <t>Frais d'association (Admissible)</t>
  </si>
  <si>
    <t>Veuillez, s'il vous plaît, remplir tous les champs, sous peine de voir votre demande refusée</t>
  </si>
  <si>
    <t>Hébergement (Non Admissible)</t>
  </si>
  <si>
    <t>Nom</t>
  </si>
  <si>
    <t>Prénom</t>
  </si>
  <si>
    <t>Rôle/Titre</t>
  </si>
  <si>
    <t>Honoraires d'un consultant externe (Admissible)</t>
  </si>
  <si>
    <t>Écoles seulement</t>
  </si>
  <si>
    <t>Prix/trophée (Non Admissible)</t>
  </si>
  <si>
    <t>Type d'établissement</t>
  </si>
  <si>
    <t>Nom de l'établissement</t>
  </si>
  <si>
    <t>Publicité (Non Admissible)</t>
  </si>
  <si>
    <t>Salaire d'un employé de l'établissement (Non Admissible)</t>
  </si>
  <si>
    <t>Sorties/Entrée à une activité (Non Admissible)</t>
  </si>
  <si>
    <t>Adresse</t>
  </si>
  <si>
    <t>Ville</t>
  </si>
  <si>
    <t>Code Postal</t>
  </si>
  <si>
    <t>Transport/Déplacement (Non Admissible)</t>
  </si>
  <si>
    <t>Projet</t>
  </si>
  <si>
    <t>Titre du projet</t>
  </si>
  <si>
    <t>Date début</t>
  </si>
  <si>
    <t>Date fin (approx.)</t>
  </si>
  <si>
    <t>But</t>
  </si>
  <si>
    <t>Description</t>
  </si>
  <si>
    <t>Montage financier</t>
  </si>
  <si>
    <t>IMPORTANT - LIRE ATTENTIVEMENT</t>
  </si>
  <si>
    <t xml:space="preserve"> - Pour compléter votre montage financier, vous devez ne remplir que deux sections: Sommes reçues de partenaires ou campagnes et Dépenses. </t>
  </si>
  <si>
    <t xml:space="preserve"> - La montant alloué par la Fondation des Samares se calculera par lui-même suite à l'énumération des dépenses.</t>
  </si>
  <si>
    <t xml:space="preserve"> - Inscrivez toutes les dépenses, qu'elles soient admissibles ou non, cela nous donnera une vision d'ensemble du projet. La subvention se calcule à partir des dépenses catégorisées admissibles. </t>
  </si>
  <si>
    <t xml:space="preserve"> - Soyez attentifs lors du choix de votre type de dépense, vous saurez ainsi si elle est admissible ou non. Par exemple: l'équipement qui demeure la propriété de l'école est admissible alors que celui demeurant la propriété de l'élève ne l'est pas.</t>
  </si>
  <si>
    <t xml:space="preserve"> - Bien qu'une dépense semble pouvoir se classer dans une catégorie admissible, le conseil d'administration peut en décider autrement lors de sa séance de sélections.</t>
  </si>
  <si>
    <t>Revenus</t>
  </si>
  <si>
    <t>Montant assumé par l'établissement</t>
  </si>
  <si>
    <t>Sommes reçus par d'autres  partenaires ou campagnes (S'il y en a)</t>
  </si>
  <si>
    <t>Nom du partenaire ou de la campagne (non obligatoire)</t>
  </si>
  <si>
    <t>Montant reçu</t>
  </si>
  <si>
    <t>Montant admissible à la subvention de la Fondation des Samares</t>
  </si>
  <si>
    <t>Total des sources de revenus</t>
  </si>
  <si>
    <t>Dépenses</t>
  </si>
  <si>
    <t>Toutes les colonnes sont obligatoires afin d'effectuer le calcul</t>
  </si>
  <si>
    <t>Catégorie de dépenses</t>
  </si>
  <si>
    <t>Détails</t>
  </si>
  <si>
    <t>Montant de la dépense</t>
  </si>
  <si>
    <t>Montant admissible</t>
  </si>
  <si>
    <t>Total</t>
  </si>
  <si>
    <t>Consentement</t>
  </si>
  <si>
    <t>En cochant cette case, je confirme que les informations contenues dans ce formulaire sont exactes et que j'ai l'autorité pour procéder à une telle demande</t>
  </si>
  <si>
    <t>Veuillez, s'il vous plaît inscrire le nom et le courriel du directeur de l'établissement dans les cases ci-dessous. Il recevra une copie conforme de cette demande, ce qui fera foi de signature.</t>
  </si>
  <si>
    <t>Nom du directeur de l'établissement</t>
  </si>
  <si>
    <t>Courriel</t>
  </si>
  <si>
    <t>Année 2019-2020</t>
  </si>
  <si>
    <t>Nbre d'élèves dans l'école</t>
  </si>
  <si>
    <t>Formation par un pair externe (Admissible)</t>
  </si>
  <si>
    <t>Formation par un employé de la CS des Samares (Non Admissible)</t>
  </si>
  <si>
    <t>Nourriture/Repas Sauf exception (voir Matériel indispensable) (Non Admissible)</t>
  </si>
  <si>
    <t>Matériel indispensable à la réalisation de l'activité (Admissible)</t>
  </si>
  <si>
    <t xml:space="preserve"> - Si une dépense ne semble convenir à aucune des catégories, inscrivez la dans la catégorie "Autres dépenses durables". S'il s'avérait qu'elle ne soit pas admissible, la Fondation vous en fera part dans la lettre d'acceptation ou de refus du projet. </t>
  </si>
  <si>
    <t xml:space="preserve"> - S'il vous plaît, décrire la dépense dans la colonne détail. Cela peut faire en sorte qu'une dépense que vous croyiez non admissibles soit  acceptée par le conseil d'administration ou vice-versa.   </t>
  </si>
  <si>
    <t xml:space="preserve"> - Finalement, gardez en tête que le critère final de décision est l'impact du projet sur la persévérance scolaire. Nous nous accordons donc le droit d'accepter certaines dépenses non admissibles d'un projet s'il rencontre la mission que s'est imposée la Fondation et que de cette dépense dépende la réalisation de celui-ci.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</si>
</sst>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0" x14ac:knownFonts="1">
    <font>
      <sz val="11"/>
      <color theme="1"/>
      <name val="Calibri"/>
      <family val="2"/>
      <scheme val="minor"/>
    </font>
    <font>
      <sz val="11"/>
      <color theme="1"/>
      <name val="Calibri"/>
      <family val="2"/>
      <scheme val="minor"/>
    </font>
    <font>
      <sz val="12"/>
      <color theme="1"/>
      <name val="Arial"/>
      <family val="2"/>
    </font>
    <font>
      <sz val="12"/>
      <color theme="0"/>
      <name val="Arial"/>
      <family val="2"/>
    </font>
    <font>
      <b/>
      <sz val="12"/>
      <color theme="1"/>
      <name val="Arial"/>
      <family val="2"/>
    </font>
    <font>
      <b/>
      <sz val="18"/>
      <color theme="1"/>
      <name val="Arial"/>
      <family val="2"/>
    </font>
    <font>
      <b/>
      <sz val="12"/>
      <color theme="0"/>
      <name val="Arial"/>
      <family val="2"/>
    </font>
    <font>
      <b/>
      <sz val="14"/>
      <color theme="1"/>
      <name val="Arial"/>
      <family val="2"/>
    </font>
    <font>
      <sz val="10"/>
      <color theme="0"/>
      <name val="Arial"/>
      <family val="2"/>
    </font>
    <font>
      <b/>
      <sz val="10"/>
      <color theme="1"/>
      <name val="Arial"/>
      <family val="2"/>
    </font>
    <font>
      <sz val="10"/>
      <color theme="1"/>
      <name val="Arial"/>
      <family val="2"/>
    </font>
    <font>
      <b/>
      <sz val="12"/>
      <color rgb="FFFF0000"/>
      <name val="Arial"/>
      <family val="2"/>
    </font>
    <font>
      <sz val="8"/>
      <color rgb="FFFF0000"/>
      <name val="Arial"/>
      <family val="2"/>
    </font>
    <font>
      <b/>
      <sz val="16"/>
      <color theme="1"/>
      <name val="Arial"/>
      <family val="2"/>
    </font>
    <font>
      <b/>
      <sz val="20"/>
      <color theme="1"/>
      <name val="Arial"/>
      <family val="2"/>
    </font>
    <font>
      <sz val="12"/>
      <name val="Arial"/>
      <family val="2"/>
    </font>
    <font>
      <sz val="10"/>
      <name val="Arial"/>
      <family val="2"/>
    </font>
    <font>
      <b/>
      <sz val="12"/>
      <name val="Arial"/>
      <family val="2"/>
    </font>
    <font>
      <b/>
      <sz val="12"/>
      <color theme="8" tint="-0.249977111117893"/>
      <name val="Arial"/>
      <family val="2"/>
    </font>
    <font>
      <b/>
      <sz val="14"/>
      <color rgb="FFFF0000"/>
      <name val="Arial"/>
      <family val="2"/>
    </font>
  </fonts>
  <fills count="3">
    <fill>
      <patternFill patternType="none"/>
    </fill>
    <fill>
      <patternFill patternType="gray125"/>
    </fill>
    <fill>
      <patternFill patternType="solid">
        <fgColor theme="8" tint="0.59999389629810485"/>
        <bgColor indexed="64"/>
      </patternFill>
    </fill>
  </fills>
  <borders count="57">
    <border>
      <left/>
      <right/>
      <top/>
      <bottom/>
      <diagonal/>
    </border>
    <border>
      <left/>
      <right style="thick">
        <color rgb="FF83C937"/>
      </right>
      <top/>
      <bottom style="thick">
        <color rgb="FF83C937"/>
      </bottom>
      <diagonal/>
    </border>
    <border>
      <left/>
      <right/>
      <top/>
      <bottom style="thick">
        <color rgb="FF83C937"/>
      </bottom>
      <diagonal/>
    </border>
    <border>
      <left style="thick">
        <color rgb="FF83C937"/>
      </left>
      <right/>
      <top/>
      <bottom style="thick">
        <color rgb="FF83C937"/>
      </bottom>
      <diagonal/>
    </border>
    <border>
      <left/>
      <right style="thick">
        <color rgb="FF83C937"/>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ck">
        <color rgb="FF83C937"/>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auto="1"/>
      </top>
      <bottom/>
      <diagonal/>
    </border>
    <border>
      <left/>
      <right style="thick">
        <color rgb="FF83C937"/>
      </right>
      <top style="double">
        <color indexed="64"/>
      </top>
      <bottom style="double">
        <color indexed="64"/>
      </bottom>
      <diagonal/>
    </border>
    <border>
      <left/>
      <right/>
      <top style="double">
        <color auto="1"/>
      </top>
      <bottom style="double">
        <color auto="1"/>
      </bottom>
      <diagonal/>
    </border>
    <border>
      <left style="thick">
        <color rgb="FF83C937"/>
      </left>
      <right/>
      <top style="double">
        <color indexed="64"/>
      </top>
      <bottom style="double">
        <color indexed="64"/>
      </bottom>
      <diagonal/>
    </border>
    <border>
      <left/>
      <right style="thick">
        <color rgb="FF83C937"/>
      </right>
      <top style="thick">
        <color rgb="FF83C937"/>
      </top>
      <bottom/>
      <diagonal/>
    </border>
    <border>
      <left/>
      <right/>
      <top style="thick">
        <color rgb="FF83C937"/>
      </top>
      <bottom/>
      <diagonal/>
    </border>
    <border>
      <left style="thick">
        <color rgb="FF83C937"/>
      </left>
      <right/>
      <top style="thick">
        <color rgb="FF83C937"/>
      </top>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style="thick">
        <color theme="4" tint="-0.499984740745262"/>
      </left>
      <right/>
      <top/>
      <bottom style="thick">
        <color theme="4" tint="-0.499984740745262"/>
      </bottom>
      <diagonal/>
    </border>
    <border>
      <left/>
      <right style="thick">
        <color theme="4" tint="-0.499984740745262"/>
      </right>
      <top/>
      <bottom/>
      <diagonal/>
    </border>
    <border>
      <left style="thick">
        <color theme="4" tint="-0.499984740745262"/>
      </left>
      <right/>
      <top/>
      <bottom/>
      <diagonal/>
    </border>
    <border>
      <left/>
      <right style="thick">
        <color theme="4" tint="-0.499984740745262"/>
      </right>
      <top style="thin">
        <color indexed="64"/>
      </top>
      <bottom style="thin">
        <color indexed="64"/>
      </bottom>
      <diagonal/>
    </border>
    <border>
      <left/>
      <right/>
      <top style="thin">
        <color indexed="64"/>
      </top>
      <bottom style="thin">
        <color indexed="64"/>
      </bottom>
      <diagonal/>
    </border>
    <border>
      <left style="thick">
        <color theme="4" tint="-0.499984740745262"/>
      </left>
      <right/>
      <top style="thin">
        <color indexed="64"/>
      </top>
      <bottom style="thin">
        <color indexed="64"/>
      </bottom>
      <diagonal/>
    </border>
    <border>
      <left/>
      <right/>
      <top style="medium">
        <color auto="1"/>
      </top>
      <bottom style="double">
        <color auto="1"/>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ck">
        <color theme="4" tint="-0.499984740745262"/>
      </right>
      <top style="double">
        <color indexed="64"/>
      </top>
      <bottom style="double">
        <color indexed="64"/>
      </bottom>
      <diagonal/>
    </border>
    <border>
      <left style="thick">
        <color theme="4" tint="-0.499984740745262"/>
      </left>
      <right/>
      <top style="double">
        <color indexed="64"/>
      </top>
      <bottom style="double">
        <color indexed="64"/>
      </bottom>
      <diagonal/>
    </border>
    <border>
      <left/>
      <right style="thick">
        <color theme="4" tint="-0.499984740745262"/>
      </right>
      <top style="thick">
        <color theme="4" tint="-0.499984740745262"/>
      </top>
      <bottom/>
      <diagonal/>
    </border>
    <border>
      <left/>
      <right/>
      <top style="thick">
        <color theme="4" tint="-0.499984740745262"/>
      </top>
      <bottom/>
      <diagonal/>
    </border>
    <border>
      <left style="thick">
        <color theme="4" tint="-0.499984740745262"/>
      </left>
      <right/>
      <top style="thick">
        <color theme="4" tint="-0.499984740745262"/>
      </top>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thick">
        <color theme="4" tint="-0.499984740745262"/>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medium">
        <color indexed="64"/>
      </bottom>
      <diagonal/>
    </border>
    <border>
      <left/>
      <right/>
      <top style="thick">
        <color theme="4" tint="-0.499984740745262"/>
      </top>
      <bottom style="double">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14" fontId="2" fillId="0" borderId="5" xfId="1" applyNumberFormat="1" applyFont="1" applyBorder="1" applyAlignment="1" applyProtection="1">
      <alignment vertical="center" wrapText="1"/>
      <protection locked="0"/>
    </xf>
    <xf numFmtId="14" fontId="2" fillId="0" borderId="8" xfId="1" applyNumberFormat="1" applyFont="1" applyBorder="1" applyAlignment="1" applyProtection="1">
      <alignment vertical="center" wrapText="1"/>
      <protection locked="0"/>
    </xf>
    <xf numFmtId="49" fontId="2" fillId="0" borderId="8" xfId="1" applyNumberFormat="1" applyFont="1" applyBorder="1" applyAlignment="1" applyProtection="1">
      <alignment vertical="center" wrapText="1"/>
      <protection locked="0"/>
    </xf>
    <xf numFmtId="49" fontId="2" fillId="0" borderId="8" xfId="0" applyNumberFormat="1" applyFont="1" applyBorder="1" applyAlignment="1" applyProtection="1">
      <alignment horizontal="left" vertical="center" wrapText="1"/>
      <protection locked="0"/>
    </xf>
    <xf numFmtId="0" fontId="2" fillId="0" borderId="8" xfId="1" applyNumberFormat="1" applyFont="1" applyBorder="1" applyAlignment="1" applyProtection="1">
      <alignment horizontal="center" vertical="center" wrapText="1"/>
      <protection locked="0"/>
    </xf>
    <xf numFmtId="44" fontId="2" fillId="0" borderId="32" xfId="1" applyFont="1" applyBorder="1" applyAlignment="1" applyProtection="1">
      <alignment vertical="center" wrapText="1"/>
      <protection locked="0"/>
    </xf>
    <xf numFmtId="44" fontId="2" fillId="0" borderId="27" xfId="1"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44" fontId="2" fillId="0" borderId="48" xfId="1" applyFont="1" applyBorder="1" applyAlignment="1" applyProtection="1">
      <alignment vertical="center" wrapText="1"/>
      <protection locked="0"/>
    </xf>
    <xf numFmtId="44" fontId="2" fillId="0" borderId="49" xfId="1" applyFont="1" applyBorder="1" applyAlignment="1" applyProtection="1">
      <alignment vertical="center" wrapText="1"/>
      <protection locked="0"/>
    </xf>
    <xf numFmtId="0" fontId="2" fillId="0" borderId="52" xfId="0" applyFont="1" applyBorder="1" applyAlignment="1" applyProtection="1">
      <alignment vertical="center" wrapText="1"/>
      <protection locked="0"/>
    </xf>
    <xf numFmtId="44" fontId="2" fillId="0" borderId="52" xfId="1" applyFont="1" applyBorder="1" applyAlignment="1" applyProtection="1">
      <alignment vertical="center" wrapText="1"/>
      <protection locked="0"/>
    </xf>
    <xf numFmtId="0" fontId="2" fillId="0" borderId="8" xfId="0" applyFont="1" applyBorder="1" applyAlignment="1" applyProtection="1">
      <alignment horizontal="center"/>
      <protection locked="0"/>
    </xf>
    <xf numFmtId="0" fontId="2" fillId="0" borderId="5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55" xfId="0" applyFont="1" applyBorder="1" applyAlignment="1" applyProtection="1">
      <alignment vertical="center" wrapText="1"/>
      <protection locked="0"/>
    </xf>
    <xf numFmtId="0" fontId="2" fillId="0" borderId="0" xfId="0" applyFont="1" applyAlignment="1" applyProtection="1">
      <alignment vertical="center" wrapText="1"/>
    </xf>
    <xf numFmtId="44" fontId="2" fillId="0" borderId="0" xfId="1" applyFont="1" applyAlignment="1" applyProtection="1">
      <alignment vertical="center" wrapText="1"/>
    </xf>
    <xf numFmtId="0" fontId="15" fillId="0" borderId="0" xfId="0" applyFont="1" applyAlignment="1" applyProtection="1">
      <alignment vertical="center" wrapText="1"/>
    </xf>
    <xf numFmtId="0" fontId="3" fillId="0" borderId="0" xfId="0" applyFont="1" applyAlignment="1" applyProtection="1">
      <alignment vertical="center" wrapText="1"/>
    </xf>
    <xf numFmtId="9" fontId="3" fillId="0" borderId="0" xfId="2" applyFont="1" applyAlignment="1" applyProtection="1">
      <alignment vertical="center" wrapText="1"/>
    </xf>
    <xf numFmtId="0" fontId="3" fillId="0" borderId="0" xfId="0" applyFont="1" applyAlignment="1" applyProtection="1">
      <alignment horizontal="left" vertical="center" wrapText="1"/>
    </xf>
    <xf numFmtId="9" fontId="3" fillId="0" borderId="0" xfId="0" applyNumberFormat="1" applyFont="1" applyAlignment="1" applyProtection="1">
      <alignment vertical="center" wrapText="1"/>
    </xf>
    <xf numFmtId="0" fontId="2" fillId="0" borderId="0" xfId="0" applyFont="1" applyAlignment="1" applyProtection="1">
      <alignment horizontal="center" vertical="center" wrapText="1"/>
    </xf>
    <xf numFmtId="0" fontId="2" fillId="0" borderId="42" xfId="0" applyFont="1" applyBorder="1" applyAlignment="1" applyProtection="1">
      <alignment vertical="center" wrapText="1"/>
    </xf>
    <xf numFmtId="0" fontId="2" fillId="0" borderId="40" xfId="0" applyFont="1" applyBorder="1" applyAlignment="1" applyProtection="1">
      <alignment vertical="center" wrapText="1"/>
    </xf>
    <xf numFmtId="0" fontId="4" fillId="0" borderId="39" xfId="0" applyFont="1" applyBorder="1" applyAlignment="1" applyProtection="1">
      <alignment vertical="center" wrapText="1"/>
    </xf>
    <xf numFmtId="0" fontId="4" fillId="0" borderId="38" xfId="0" applyFont="1" applyBorder="1" applyAlignment="1" applyProtection="1">
      <alignment vertical="center" wrapText="1"/>
    </xf>
    <xf numFmtId="0" fontId="9" fillId="0" borderId="46" xfId="0" applyFont="1" applyBorder="1" applyAlignment="1" applyProtection="1">
      <alignment vertical="center" wrapText="1"/>
    </xf>
    <xf numFmtId="0" fontId="9" fillId="0" borderId="14" xfId="0" applyFont="1" applyBorder="1" applyAlignment="1" applyProtection="1">
      <alignment horizontal="center" vertical="center" wrapText="1"/>
    </xf>
    <xf numFmtId="0" fontId="9" fillId="0" borderId="24" xfId="0" applyFont="1" applyBorder="1" applyAlignment="1" applyProtection="1">
      <alignment vertical="center" wrapText="1"/>
    </xf>
    <xf numFmtId="0" fontId="16" fillId="0" borderId="0" xfId="0" applyFont="1" applyAlignment="1" applyProtection="1">
      <alignment vertical="center" wrapText="1"/>
    </xf>
    <xf numFmtId="0" fontId="8" fillId="0" borderId="0" xfId="0" applyFont="1" applyAlignment="1" applyProtection="1">
      <alignment vertical="center" wrapText="1"/>
    </xf>
    <xf numFmtId="0" fontId="10" fillId="0" borderId="0" xfId="0" applyFont="1" applyAlignment="1" applyProtection="1">
      <alignment vertical="center" wrapText="1"/>
    </xf>
    <xf numFmtId="0" fontId="2" fillId="0" borderId="25" xfId="0" applyFont="1" applyBorder="1" applyAlignment="1" applyProtection="1">
      <alignment vertical="center" wrapText="1"/>
    </xf>
    <xf numFmtId="0" fontId="2" fillId="0" borderId="24" xfId="0" applyFont="1" applyBorder="1" applyAlignment="1" applyProtection="1">
      <alignment vertical="center" wrapText="1"/>
    </xf>
    <xf numFmtId="0" fontId="4" fillId="0" borderId="25" xfId="0" applyFont="1" applyBorder="1" applyAlignment="1" applyProtection="1">
      <alignment vertical="center" wrapText="1"/>
    </xf>
    <xf numFmtId="0" fontId="4" fillId="0" borderId="13" xfId="0" applyFont="1" applyBorder="1" applyAlignment="1" applyProtection="1">
      <alignment horizontal="center" vertical="center" wrapText="1"/>
    </xf>
    <xf numFmtId="0" fontId="4" fillId="0" borderId="24" xfId="0" applyFont="1" applyBorder="1" applyAlignment="1" applyProtection="1">
      <alignment vertical="center" wrapText="1"/>
    </xf>
    <xf numFmtId="0" fontId="17" fillId="0" borderId="0" xfId="0" applyFont="1" applyAlignment="1" applyProtection="1">
      <alignment vertical="center" wrapText="1"/>
    </xf>
    <xf numFmtId="0" fontId="6" fillId="0" borderId="0" xfId="0" applyFont="1" applyAlignment="1" applyProtection="1">
      <alignment vertical="center" wrapText="1"/>
    </xf>
    <xf numFmtId="0" fontId="4" fillId="0" borderId="0" xfId="0" applyFont="1" applyAlignment="1" applyProtection="1">
      <alignment vertical="center" wrapText="1"/>
    </xf>
    <xf numFmtId="44" fontId="12" fillId="0" borderId="0" xfId="1" applyFont="1" applyAlignment="1" applyProtection="1">
      <alignment horizontal="center" wrapText="1"/>
    </xf>
    <xf numFmtId="44" fontId="4" fillId="0" borderId="13" xfId="1" applyFont="1" applyBorder="1" applyAlignment="1" applyProtection="1">
      <alignment horizontal="center" vertical="center" wrapText="1"/>
    </xf>
    <xf numFmtId="44" fontId="12" fillId="0" borderId="0" xfId="1" applyFont="1" applyAlignment="1" applyProtection="1">
      <alignment horizontal="center" vertical="top" wrapText="1"/>
    </xf>
    <xf numFmtId="0" fontId="8" fillId="0" borderId="0" xfId="0" applyFont="1" applyAlignment="1" applyProtection="1">
      <alignment horizontal="left" vertical="center" wrapText="1"/>
    </xf>
    <xf numFmtId="0" fontId="2" fillId="0" borderId="23" xfId="0" applyFont="1" applyBorder="1" applyAlignment="1" applyProtection="1">
      <alignment vertical="center" wrapText="1"/>
    </xf>
    <xf numFmtId="0" fontId="2" fillId="0" borderId="22" xfId="0" applyFont="1" applyBorder="1" applyAlignment="1" applyProtection="1">
      <alignment vertical="center" wrapText="1"/>
    </xf>
    <xf numFmtId="44" fontId="2" fillId="0" borderId="22" xfId="1" applyFont="1" applyBorder="1" applyAlignment="1" applyProtection="1">
      <alignment vertical="center" wrapText="1"/>
    </xf>
    <xf numFmtId="0" fontId="2" fillId="0" borderId="21" xfId="0" applyFont="1" applyBorder="1" applyAlignment="1" applyProtection="1">
      <alignment vertical="center" wrapText="1"/>
    </xf>
    <xf numFmtId="0" fontId="6" fillId="0" borderId="0" xfId="0" applyFont="1" applyAlignment="1" applyProtection="1">
      <alignment horizontal="left" vertical="center" wrapText="1"/>
    </xf>
    <xf numFmtId="0" fontId="2" fillId="0" borderId="20" xfId="0" applyFont="1" applyBorder="1" applyAlignment="1" applyProtection="1">
      <alignment vertical="center" wrapText="1"/>
    </xf>
    <xf numFmtId="0" fontId="2" fillId="0" borderId="19" xfId="0" applyFont="1" applyBorder="1" applyAlignment="1" applyProtection="1">
      <alignment vertical="center" wrapText="1"/>
    </xf>
    <xf numFmtId="44" fontId="2" fillId="0" borderId="19" xfId="1" applyFont="1" applyBorder="1" applyAlignment="1" applyProtection="1">
      <alignment vertical="center" wrapText="1"/>
    </xf>
    <xf numFmtId="0" fontId="2" fillId="0" borderId="18"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5" xfId="0" applyFont="1" applyBorder="1" applyAlignment="1" applyProtection="1">
      <alignment vertical="center" wrapText="1"/>
    </xf>
    <xf numFmtId="0" fontId="9" fillId="0" borderId="9" xfId="0" applyFont="1" applyBorder="1" applyAlignment="1" applyProtection="1">
      <alignment vertical="center" wrapText="1"/>
    </xf>
    <xf numFmtId="0" fontId="9" fillId="0" borderId="4" xfId="0" applyFont="1" applyBorder="1" applyAlignment="1" applyProtection="1">
      <alignment vertical="center" wrapText="1"/>
    </xf>
    <xf numFmtId="0" fontId="2" fillId="0" borderId="9" xfId="0" applyFont="1" applyBorder="1" applyAlignment="1" applyProtection="1">
      <alignment vertical="center" wrapText="1"/>
    </xf>
    <xf numFmtId="0" fontId="2" fillId="0" borderId="4" xfId="0" applyFont="1" applyBorder="1" applyAlignment="1" applyProtection="1">
      <alignment vertical="center" wrapText="1"/>
    </xf>
    <xf numFmtId="0" fontId="4" fillId="0" borderId="9" xfId="0" applyFont="1" applyBorder="1" applyAlignment="1" applyProtection="1">
      <alignment vertical="center" wrapText="1"/>
    </xf>
    <xf numFmtId="44" fontId="4" fillId="0" borderId="10" xfId="1" applyFont="1" applyBorder="1" applyAlignment="1" applyProtection="1">
      <alignment horizontal="center" vertical="center" wrapText="1"/>
    </xf>
    <xf numFmtId="0" fontId="4" fillId="0" borderId="4" xfId="0" applyFont="1" applyBorder="1" applyAlignment="1" applyProtection="1">
      <alignment vertical="center" wrapText="1"/>
    </xf>
    <xf numFmtId="0" fontId="2" fillId="0" borderId="3" xfId="0" applyFont="1" applyBorder="1" applyAlignment="1" applyProtection="1">
      <alignment vertical="center" wrapText="1"/>
    </xf>
    <xf numFmtId="0" fontId="2" fillId="0" borderId="2" xfId="0" applyFont="1" applyBorder="1" applyAlignment="1" applyProtection="1">
      <alignment vertical="center" wrapText="1"/>
    </xf>
    <xf numFmtId="44" fontId="2" fillId="0" borderId="2" xfId="1" applyFont="1" applyBorder="1" applyAlignment="1" applyProtection="1">
      <alignment vertical="center" wrapText="1"/>
    </xf>
    <xf numFmtId="0" fontId="2" fillId="0" borderId="1" xfId="0" applyFont="1" applyBorder="1" applyAlignment="1" applyProtection="1">
      <alignment vertical="center" wrapText="1"/>
    </xf>
    <xf numFmtId="0" fontId="2" fillId="0" borderId="41" xfId="0" applyFont="1" applyBorder="1" applyAlignment="1" applyProtection="1">
      <alignment vertical="center" wrapText="1"/>
    </xf>
    <xf numFmtId="44" fontId="2" fillId="0" borderId="41" xfId="1" applyFont="1" applyBorder="1" applyAlignment="1" applyProtection="1">
      <alignment vertical="center" wrapText="1"/>
    </xf>
    <xf numFmtId="0" fontId="2" fillId="0" borderId="39" xfId="0" applyFont="1" applyBorder="1" applyAlignment="1" applyProtection="1">
      <alignment vertical="center" wrapText="1"/>
    </xf>
    <xf numFmtId="0" fontId="2" fillId="0" borderId="38" xfId="0" applyFont="1" applyBorder="1" applyAlignment="1" applyProtection="1">
      <alignment vertical="center" wrapText="1"/>
    </xf>
    <xf numFmtId="0" fontId="5" fillId="0" borderId="14" xfId="0" applyFont="1" applyBorder="1" applyAlignment="1" applyProtection="1">
      <alignment horizontal="center" vertical="center" wrapText="1"/>
    </xf>
    <xf numFmtId="0" fontId="10" fillId="0" borderId="25" xfId="0" applyFont="1" applyBorder="1" applyAlignment="1" applyProtection="1">
      <alignment vertical="center" wrapText="1"/>
    </xf>
    <xf numFmtId="0" fontId="10" fillId="0" borderId="24"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26" xfId="0" applyFont="1" applyBorder="1" applyAlignment="1" applyProtection="1">
      <alignment vertical="center" wrapText="1"/>
    </xf>
    <xf numFmtId="44" fontId="9" fillId="0" borderId="0" xfId="1" applyFont="1" applyAlignment="1" applyProtection="1">
      <alignment horizontal="center" vertical="center" wrapText="1"/>
    </xf>
    <xf numFmtId="44" fontId="2" fillId="0" borderId="32" xfId="1" applyFont="1" applyBorder="1" applyAlignment="1" applyProtection="1">
      <alignment vertical="center" wrapText="1"/>
    </xf>
    <xf numFmtId="44" fontId="2" fillId="0" borderId="27" xfId="1" applyFont="1" applyBorder="1" applyAlignment="1" applyProtection="1">
      <alignment vertical="center" wrapText="1"/>
    </xf>
    <xf numFmtId="9" fontId="2" fillId="0" borderId="29" xfId="2" applyFont="1" applyBorder="1" applyAlignment="1" applyProtection="1">
      <alignment vertical="center" wrapText="1"/>
    </xf>
    <xf numFmtId="44" fontId="2" fillId="2" borderId="29" xfId="1" applyFont="1" applyFill="1" applyBorder="1" applyAlignment="1" applyProtection="1">
      <alignment vertical="center" wrapText="1"/>
    </xf>
    <xf numFmtId="9" fontId="4" fillId="0" borderId="29" xfId="2" applyFont="1" applyBorder="1" applyAlignment="1" applyProtection="1">
      <alignment vertical="center" wrapText="1"/>
    </xf>
    <xf numFmtId="44" fontId="4" fillId="0" borderId="29" xfId="1" applyFont="1" applyBorder="1" applyAlignment="1" applyProtection="1">
      <alignment vertical="center" wrapText="1"/>
    </xf>
    <xf numFmtId="0" fontId="7" fillId="0" borderId="0" xfId="0" applyFont="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47" xfId="0" applyFont="1" applyBorder="1" applyAlignment="1" applyProtection="1">
      <alignment horizontal="center" vertical="center" wrapText="1"/>
    </xf>
    <xf numFmtId="44" fontId="4" fillId="0" borderId="47" xfId="1" applyFont="1" applyBorder="1" applyAlignment="1" applyProtection="1">
      <alignment horizontal="center" vertical="center" wrapText="1"/>
    </xf>
    <xf numFmtId="44" fontId="4" fillId="0" borderId="0" xfId="1" applyFont="1" applyAlignment="1" applyProtection="1">
      <alignment horizontal="center" vertical="center" wrapText="1"/>
    </xf>
    <xf numFmtId="0" fontId="4" fillId="0" borderId="24" xfId="0" applyFont="1" applyBorder="1" applyAlignment="1" applyProtection="1">
      <alignment horizontal="center" vertical="center" wrapText="1"/>
    </xf>
    <xf numFmtId="0" fontId="6" fillId="0" borderId="0" xfId="0" applyFont="1" applyAlignment="1" applyProtection="1">
      <alignment horizontal="center" vertical="center" wrapText="1"/>
    </xf>
    <xf numFmtId="44" fontId="2" fillId="0" borderId="30" xfId="1" applyFont="1" applyBorder="1" applyAlignment="1" applyProtection="1">
      <alignment vertical="center" wrapText="1"/>
    </xf>
    <xf numFmtId="44" fontId="2" fillId="0" borderId="54" xfId="1" applyFont="1" applyBorder="1" applyAlignment="1" applyProtection="1">
      <alignment vertical="center" wrapText="1"/>
    </xf>
    <xf numFmtId="44" fontId="2" fillId="0" borderId="29" xfId="1" applyFont="1" applyBorder="1" applyAlignment="1" applyProtection="1">
      <alignment vertical="center" wrapText="1"/>
    </xf>
    <xf numFmtId="0" fontId="4" fillId="0" borderId="0" xfId="0" applyFont="1" applyProtection="1"/>
    <xf numFmtId="0" fontId="4" fillId="0" borderId="19" xfId="0" applyFont="1" applyBorder="1" applyAlignment="1" applyProtection="1">
      <alignment horizontal="center"/>
    </xf>
    <xf numFmtId="0" fontId="4" fillId="0" borderId="18" xfId="0" applyFont="1" applyBorder="1" applyAlignment="1" applyProtection="1">
      <alignment horizontal="center"/>
    </xf>
    <xf numFmtId="0" fontId="4" fillId="0" borderId="0" xfId="0" applyFont="1" applyAlignment="1" applyProtection="1">
      <alignment horizontal="center"/>
    </xf>
    <xf numFmtId="0" fontId="2" fillId="0" borderId="17"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0" xfId="0" applyFont="1" applyAlignment="1" applyProtection="1">
      <alignment wrapText="1"/>
    </xf>
    <xf numFmtId="0" fontId="2" fillId="0" borderId="4" xfId="0" applyFont="1" applyBorder="1" applyAlignment="1" applyProtection="1">
      <alignment horizontal="left" wrapText="1" indent="2"/>
    </xf>
    <xf numFmtId="0" fontId="2" fillId="0" borderId="0" xfId="0" applyFont="1" applyAlignment="1" applyProtection="1">
      <alignment horizontal="left" wrapText="1" indent="2"/>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4" xfId="0" applyFont="1" applyBorder="1" applyAlignment="1" applyProtection="1">
      <alignment horizontal="center" wrapText="1"/>
    </xf>
    <xf numFmtId="0" fontId="2" fillId="0" borderId="4" xfId="0" applyFont="1" applyBorder="1" applyAlignment="1" applyProtection="1">
      <alignment wrapText="1"/>
    </xf>
    <xf numFmtId="0" fontId="4" fillId="0" borderId="0" xfId="0" applyFont="1" applyAlignment="1" applyProtection="1">
      <alignment horizontal="left" vertical="center" wrapText="1"/>
    </xf>
    <xf numFmtId="0" fontId="4" fillId="0" borderId="13" xfId="0" applyFont="1" applyBorder="1" applyAlignment="1" applyProtection="1">
      <alignment horizontal="left" vertical="center" wrapText="1"/>
    </xf>
    <xf numFmtId="0" fontId="2" fillId="0" borderId="4" xfId="0" applyFont="1" applyBorder="1" applyAlignment="1" applyProtection="1">
      <alignment horizontal="center"/>
    </xf>
    <xf numFmtId="0" fontId="2" fillId="0" borderId="2" xfId="0" applyFont="1" applyBorder="1" applyProtection="1"/>
    <xf numFmtId="0" fontId="2" fillId="0" borderId="1" xfId="0" applyFont="1" applyBorder="1" applyProtection="1"/>
    <xf numFmtId="0" fontId="2" fillId="0" borderId="0" xfId="0" applyFont="1" applyProtection="1"/>
    <xf numFmtId="0" fontId="2" fillId="0" borderId="9" xfId="0" applyFont="1" applyBorder="1" applyAlignment="1" applyProtection="1">
      <alignment vertical="center" wrapText="1"/>
      <protection locked="0"/>
    </xf>
    <xf numFmtId="0" fontId="4" fillId="0" borderId="29" xfId="0" applyFont="1" applyBorder="1" applyAlignment="1" applyProtection="1">
      <alignment horizontal="right" vertical="center" wrapText="1"/>
    </xf>
    <xf numFmtId="0" fontId="4" fillId="0" borderId="53" xfId="0" applyFont="1" applyBorder="1" applyAlignment="1" applyProtection="1">
      <alignment horizontal="right" vertical="center" wrapText="1"/>
    </xf>
    <xf numFmtId="0" fontId="2" fillId="0" borderId="0" xfId="0" applyFont="1" applyAlignment="1" applyProtection="1">
      <alignment horizontal="left" vertical="center" wrapText="1"/>
    </xf>
    <xf numFmtId="0" fontId="4" fillId="0" borderId="12"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2" fillId="0" borderId="7"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9" fillId="0" borderId="14" xfId="0" applyFont="1" applyBorder="1" applyAlignment="1" applyProtection="1">
      <alignment horizontal="center" wrapText="1"/>
    </xf>
    <xf numFmtId="49" fontId="10" fillId="0" borderId="35" xfId="0" applyNumberFormat="1" applyFont="1" applyBorder="1" applyAlignment="1" applyProtection="1">
      <alignment horizontal="left" vertical="center" wrapText="1"/>
    </xf>
    <xf numFmtId="49" fontId="10" fillId="0" borderId="0" xfId="0" applyNumberFormat="1" applyFont="1" applyAlignment="1" applyProtection="1">
      <alignment horizontal="left" vertical="center" wrapText="1"/>
    </xf>
    <xf numFmtId="49" fontId="10" fillId="0" borderId="34" xfId="0" applyNumberFormat="1" applyFont="1" applyBorder="1" applyAlignment="1" applyProtection="1">
      <alignment horizontal="left" vertical="center" wrapText="1"/>
    </xf>
    <xf numFmtId="0" fontId="5" fillId="0" borderId="16" xfId="0" applyFont="1" applyBorder="1" applyAlignment="1" applyProtection="1">
      <alignment horizontal="center" vertical="center" wrapText="1"/>
    </xf>
    <xf numFmtId="49" fontId="2" fillId="0" borderId="45" xfId="0" applyNumberFormat="1" applyFont="1" applyBorder="1" applyAlignment="1" applyProtection="1">
      <alignment horizontal="left" vertical="center" wrapText="1"/>
      <protection locked="0"/>
    </xf>
    <xf numFmtId="49" fontId="2" fillId="0" borderId="43" xfId="0" applyNumberFormat="1" applyFont="1" applyBorder="1" applyAlignment="1" applyProtection="1">
      <alignment horizontal="left" vertical="center" wrapText="1"/>
      <protection locked="0"/>
    </xf>
    <xf numFmtId="49" fontId="2" fillId="0" borderId="45" xfId="1" applyNumberFormat="1" applyFont="1" applyBorder="1" applyAlignment="1" applyProtection="1">
      <alignment horizontal="left" vertical="center" wrapText="1"/>
      <protection locked="0"/>
    </xf>
    <xf numFmtId="49" fontId="2" fillId="0" borderId="44" xfId="1" applyNumberFormat="1" applyFont="1" applyBorder="1" applyAlignment="1" applyProtection="1">
      <alignment horizontal="left" vertical="center" wrapText="1"/>
      <protection locked="0"/>
    </xf>
    <xf numFmtId="49" fontId="2" fillId="0" borderId="43" xfId="1" applyNumberFormat="1" applyFont="1" applyBorder="1" applyAlignment="1" applyProtection="1">
      <alignment horizontal="left" vertical="center" wrapText="1"/>
      <protection locked="0"/>
    </xf>
    <xf numFmtId="0" fontId="7" fillId="0" borderId="30" xfId="0" applyFont="1" applyBorder="1" applyAlignment="1" applyProtection="1">
      <alignment horizontal="center" vertical="center" wrapText="1"/>
    </xf>
    <xf numFmtId="0" fontId="2" fillId="0" borderId="27"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xf>
    <xf numFmtId="0" fontId="4" fillId="0" borderId="29" xfId="0" applyFont="1" applyBorder="1" applyAlignment="1" applyProtection="1">
      <alignment horizontal="left" vertical="center" wrapText="1"/>
    </xf>
    <xf numFmtId="0" fontId="19" fillId="0" borderId="0" xfId="0" applyFont="1" applyAlignment="1" applyProtection="1">
      <alignment horizontal="center" wrapText="1"/>
    </xf>
    <xf numFmtId="49" fontId="10" fillId="0" borderId="33" xfId="0" applyNumberFormat="1" applyFont="1" applyBorder="1" applyAlignment="1" applyProtection="1">
      <alignment horizontal="left" vertical="center" wrapText="1"/>
    </xf>
    <xf numFmtId="49" fontId="10" fillId="0" borderId="32" xfId="0" applyNumberFormat="1" applyFont="1" applyBorder="1" applyAlignment="1" applyProtection="1">
      <alignment horizontal="left" vertical="center" wrapText="1"/>
    </xf>
    <xf numFmtId="49" fontId="10" fillId="0" borderId="31" xfId="0" applyNumberFormat="1"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3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9" fillId="0" borderId="34" xfId="0" applyFont="1" applyBorder="1" applyAlignment="1" applyProtection="1">
      <alignment horizontal="center" vertical="center" wrapText="1"/>
    </xf>
    <xf numFmtId="0" fontId="18" fillId="0" borderId="56" xfId="0" applyFont="1" applyBorder="1" applyAlignment="1" applyProtection="1">
      <alignment horizontal="left" vertical="center" wrapText="1"/>
    </xf>
    <xf numFmtId="0" fontId="14"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44" fontId="4" fillId="0" borderId="12" xfId="1" applyFont="1" applyBorder="1" applyAlignment="1" applyProtection="1">
      <alignment horizontal="center" vertical="center" wrapText="1"/>
    </xf>
    <xf numFmtId="44" fontId="4" fillId="0" borderId="10" xfId="1" applyFont="1" applyBorder="1" applyAlignment="1" applyProtection="1">
      <alignment horizontal="center" vertical="center" wrapText="1"/>
    </xf>
    <xf numFmtId="49" fontId="2" fillId="0" borderId="45" xfId="1" applyNumberFormat="1" applyFont="1" applyBorder="1" applyAlignment="1" applyProtection="1">
      <alignment horizontal="left" vertical="top" wrapText="1"/>
      <protection locked="0"/>
    </xf>
    <xf numFmtId="49" fontId="2" fillId="0" borderId="44" xfId="1" applyNumberFormat="1" applyFont="1" applyBorder="1" applyAlignment="1" applyProtection="1">
      <alignment horizontal="left" vertical="top" wrapText="1"/>
      <protection locked="0"/>
    </xf>
    <xf numFmtId="49" fontId="2" fillId="0" borderId="43" xfId="1" applyNumberFormat="1" applyFont="1" applyBorder="1" applyAlignment="1" applyProtection="1">
      <alignment horizontal="left" vertical="top" wrapText="1"/>
      <protection locked="0"/>
    </xf>
    <xf numFmtId="49" fontId="2" fillId="0" borderId="7" xfId="1" applyNumberFormat="1" applyFont="1" applyBorder="1" applyAlignment="1" applyProtection="1">
      <alignment horizontal="left" vertical="center" wrapText="1"/>
      <protection locked="0"/>
    </xf>
    <xf numFmtId="49" fontId="2" fillId="0" borderId="5" xfId="1" applyNumberFormat="1" applyFont="1" applyBorder="1" applyAlignment="1" applyProtection="1">
      <alignment horizontal="left" vertical="center" wrapText="1"/>
      <protection locked="0"/>
    </xf>
    <xf numFmtId="0" fontId="11" fillId="0" borderId="37"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9" fillId="0" borderId="6" xfId="0" applyFont="1" applyBorder="1" applyAlignment="1" applyProtection="1">
      <alignment horizontal="center" wrapText="1"/>
    </xf>
    <xf numFmtId="49" fontId="2" fillId="0" borderId="7"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85725</xdr:colOff>
      <xdr:row>83</xdr:row>
      <xdr:rowOff>85725</xdr:rowOff>
    </xdr:from>
    <xdr:ext cx="666750" cy="438150"/>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600076</xdr:colOff>
      <xdr:row>0</xdr:row>
      <xdr:rowOff>0</xdr:rowOff>
    </xdr:from>
    <xdr:ext cx="1419224" cy="897450"/>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076" y="0"/>
          <a:ext cx="1419224" cy="89745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28575</xdr:colOff>
          <xdr:row>83</xdr:row>
          <xdr:rowOff>228600</xdr:rowOff>
        </xdr:from>
        <xdr:to>
          <xdr:col>2</xdr:col>
          <xdr:colOff>28575</xdr:colOff>
          <xdr:row>85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V92"/>
  <sheetViews>
    <sheetView tabSelected="1" topLeftCell="A31" zoomScaleNormal="100" workbookViewId="0">
      <selection activeCell="C13" sqref="C13"/>
    </sheetView>
  </sheetViews>
  <sheetFormatPr baseColWidth="10" defaultColWidth="11.42578125" defaultRowHeight="15" x14ac:dyDescent="0.25"/>
  <cols>
    <col min="1" max="1" width="11.42578125" style="19"/>
    <col min="2" max="2" width="3.7109375" style="19" customWidth="1"/>
    <col min="3" max="4" width="42.7109375" style="19" customWidth="1"/>
    <col min="5" max="6" width="20.7109375" style="20" customWidth="1"/>
    <col min="7" max="7" width="3.7109375" style="19" customWidth="1"/>
    <col min="8" max="8" width="11.42578125" style="19"/>
    <col min="9" max="9" width="17.140625" style="19" bestFit="1" customWidth="1"/>
    <col min="10" max="15" width="11.42578125" style="19"/>
    <col min="16" max="16" width="11.42578125" style="22" customWidth="1"/>
    <col min="17" max="18" width="11.42578125" style="22"/>
    <col min="19" max="19" width="79.7109375" style="22" customWidth="1"/>
    <col min="20" max="20" width="11.42578125" style="22"/>
    <col min="21" max="16384" width="11.42578125" style="19"/>
  </cols>
  <sheetData>
    <row r="1" spans="2:22" ht="14.25" customHeight="1" x14ac:dyDescent="0.25">
      <c r="H1" s="21"/>
      <c r="I1" s="21"/>
      <c r="J1" s="21"/>
      <c r="K1" s="21"/>
      <c r="L1" s="21"/>
      <c r="M1" s="21"/>
      <c r="N1" s="21"/>
      <c r="O1" s="22"/>
      <c r="P1" s="22" t="s">
        <v>0</v>
      </c>
      <c r="Q1" s="23">
        <f>IF(F13&lt;500,0.75,0.5)</f>
        <v>0.75</v>
      </c>
      <c r="S1" s="24" t="s">
        <v>1</v>
      </c>
      <c r="T1" s="22" t="s">
        <v>2</v>
      </c>
      <c r="U1" s="22"/>
      <c r="V1" s="22"/>
    </row>
    <row r="2" spans="2:22" ht="28.5" customHeight="1" x14ac:dyDescent="0.25">
      <c r="C2" s="154" t="s">
        <v>3</v>
      </c>
      <c r="D2" s="154"/>
      <c r="E2" s="154"/>
      <c r="F2" s="154"/>
      <c r="H2" s="21"/>
      <c r="I2" s="21"/>
      <c r="J2" s="21"/>
      <c r="K2" s="21"/>
      <c r="L2" s="21"/>
      <c r="M2" s="21"/>
      <c r="N2" s="21"/>
      <c r="O2" s="22"/>
      <c r="P2" s="22" t="s">
        <v>4</v>
      </c>
      <c r="Q2" s="25">
        <v>0.5</v>
      </c>
      <c r="S2" s="24" t="s">
        <v>5</v>
      </c>
      <c r="T2" s="22" t="s">
        <v>6</v>
      </c>
      <c r="U2" s="22"/>
      <c r="V2" s="22"/>
    </row>
    <row r="3" spans="2:22" ht="28.5" customHeight="1" x14ac:dyDescent="0.25">
      <c r="C3" s="155" t="s">
        <v>63</v>
      </c>
      <c r="D3" s="155"/>
      <c r="E3" s="155"/>
      <c r="F3" s="155"/>
      <c r="H3" s="21"/>
      <c r="I3" s="21"/>
      <c r="J3" s="21"/>
      <c r="K3" s="21"/>
      <c r="L3" s="21"/>
      <c r="M3" s="21"/>
      <c r="N3" s="21"/>
      <c r="O3" s="22"/>
      <c r="P3" s="22" t="s">
        <v>7</v>
      </c>
      <c r="Q3" s="25">
        <v>0.5</v>
      </c>
      <c r="S3" s="24" t="s">
        <v>8</v>
      </c>
      <c r="T3" s="22" t="s">
        <v>2</v>
      </c>
      <c r="U3" s="22"/>
      <c r="V3" s="22"/>
    </row>
    <row r="4" spans="2:22" ht="15.75" thickBot="1" x14ac:dyDescent="0.3">
      <c r="C4" s="26"/>
      <c r="D4" s="26"/>
      <c r="E4" s="26"/>
      <c r="F4" s="26"/>
      <c r="H4" s="21"/>
      <c r="I4" s="21"/>
      <c r="J4" s="21"/>
      <c r="K4" s="21"/>
      <c r="L4" s="21"/>
      <c r="M4" s="21"/>
      <c r="N4" s="21"/>
      <c r="O4" s="22"/>
      <c r="P4" s="22" t="s">
        <v>9</v>
      </c>
      <c r="Q4" s="25">
        <v>0.5</v>
      </c>
      <c r="S4" s="24" t="s">
        <v>10</v>
      </c>
      <c r="T4" s="22" t="s">
        <v>6</v>
      </c>
      <c r="U4" s="22"/>
      <c r="V4" s="22"/>
    </row>
    <row r="5" spans="2:22" ht="31.5" customHeight="1" thickTop="1" thickBot="1" x14ac:dyDescent="0.3">
      <c r="B5" s="27"/>
      <c r="C5" s="153"/>
      <c r="D5" s="153"/>
      <c r="E5" s="153"/>
      <c r="F5" s="153"/>
      <c r="G5" s="28"/>
      <c r="H5" s="21"/>
      <c r="I5" s="21"/>
      <c r="J5" s="21"/>
      <c r="K5" s="21"/>
      <c r="L5" s="21"/>
      <c r="M5" s="21"/>
      <c r="N5" s="21"/>
      <c r="O5" s="22"/>
      <c r="S5" s="24" t="s">
        <v>11</v>
      </c>
      <c r="T5" s="22" t="s">
        <v>2</v>
      </c>
      <c r="U5" s="22"/>
      <c r="V5" s="22"/>
    </row>
    <row r="6" spans="2:22" ht="24.75" thickTop="1" thickBot="1" x14ac:dyDescent="0.3">
      <c r="B6" s="29"/>
      <c r="C6" s="131" t="s">
        <v>12</v>
      </c>
      <c r="D6" s="131"/>
      <c r="E6" s="131"/>
      <c r="F6" s="131"/>
      <c r="G6" s="30"/>
      <c r="H6" s="21"/>
      <c r="I6" s="21"/>
      <c r="J6" s="21"/>
      <c r="K6" s="21"/>
      <c r="L6" s="21"/>
      <c r="M6" s="21"/>
      <c r="N6" s="21"/>
      <c r="O6" s="22"/>
      <c r="S6" s="24" t="s">
        <v>66</v>
      </c>
      <c r="T6" s="22" t="s">
        <v>6</v>
      </c>
      <c r="U6" s="22"/>
      <c r="V6" s="22"/>
    </row>
    <row r="7" spans="2:22" s="36" customFormat="1" ht="15.75" thickTop="1" x14ac:dyDescent="0.25">
      <c r="B7" s="31"/>
      <c r="C7" s="32"/>
      <c r="D7" s="32"/>
      <c r="E7" s="32"/>
      <c r="F7" s="32"/>
      <c r="G7" s="33"/>
      <c r="H7" s="34"/>
      <c r="I7" s="34"/>
      <c r="J7" s="34"/>
      <c r="K7" s="34"/>
      <c r="L7" s="34"/>
      <c r="M7" s="34"/>
      <c r="N7" s="34"/>
      <c r="O7" s="35"/>
      <c r="P7" s="35"/>
      <c r="Q7" s="35"/>
      <c r="R7" s="35"/>
      <c r="S7" s="24" t="s">
        <v>65</v>
      </c>
      <c r="T7" s="22" t="s">
        <v>2</v>
      </c>
      <c r="U7" s="35"/>
      <c r="V7" s="35"/>
    </row>
    <row r="8" spans="2:22" ht="18.75" thickBot="1" x14ac:dyDescent="0.3">
      <c r="B8" s="37"/>
      <c r="C8" s="166" t="s">
        <v>14</v>
      </c>
      <c r="D8" s="166"/>
      <c r="E8" s="166"/>
      <c r="F8" s="166"/>
      <c r="G8" s="38"/>
      <c r="H8" s="21"/>
      <c r="I8" s="21"/>
      <c r="J8" s="21"/>
      <c r="K8" s="21"/>
      <c r="L8" s="21"/>
      <c r="M8" s="21"/>
      <c r="N8" s="21"/>
      <c r="O8" s="22"/>
      <c r="S8" s="24" t="s">
        <v>13</v>
      </c>
      <c r="T8" s="22" t="s">
        <v>2</v>
      </c>
      <c r="U8" s="22"/>
      <c r="V8" s="22"/>
    </row>
    <row r="9" spans="2:22" s="44" customFormat="1" ht="15.75" x14ac:dyDescent="0.25">
      <c r="B9" s="39"/>
      <c r="C9" s="40" t="s">
        <v>16</v>
      </c>
      <c r="D9" s="40" t="s">
        <v>17</v>
      </c>
      <c r="E9" s="156" t="s">
        <v>18</v>
      </c>
      <c r="F9" s="157"/>
      <c r="G9" s="41"/>
      <c r="H9" s="42"/>
      <c r="I9" s="42"/>
      <c r="J9" s="42"/>
      <c r="K9" s="42"/>
      <c r="L9" s="42"/>
      <c r="M9" s="42"/>
      <c r="N9" s="42"/>
      <c r="O9" s="43"/>
      <c r="P9" s="43"/>
      <c r="Q9" s="43"/>
      <c r="R9" s="43"/>
      <c r="S9" s="24" t="s">
        <v>15</v>
      </c>
      <c r="T9" s="22" t="s">
        <v>6</v>
      </c>
      <c r="U9" s="43"/>
      <c r="V9" s="43"/>
    </row>
    <row r="10" spans="2:22" ht="15.75" thickBot="1" x14ac:dyDescent="0.3">
      <c r="B10" s="37"/>
      <c r="C10" s="4"/>
      <c r="D10" s="4"/>
      <c r="E10" s="161"/>
      <c r="F10" s="162"/>
      <c r="G10" s="38"/>
      <c r="H10" s="21"/>
      <c r="I10" s="21"/>
      <c r="J10" s="21"/>
      <c r="K10" s="21"/>
      <c r="L10" s="21"/>
      <c r="M10" s="21"/>
      <c r="N10" s="21"/>
      <c r="O10" s="22"/>
      <c r="S10" s="24" t="s">
        <v>19</v>
      </c>
      <c r="T10" s="22" t="s">
        <v>2</v>
      </c>
      <c r="U10" s="22"/>
      <c r="V10" s="22"/>
    </row>
    <row r="11" spans="2:22" ht="15.75" thickBot="1" x14ac:dyDescent="0.25">
      <c r="B11" s="37"/>
      <c r="F11" s="45" t="s">
        <v>20</v>
      </c>
      <c r="G11" s="38"/>
      <c r="H11" s="21"/>
      <c r="I11" s="21"/>
      <c r="J11" s="21"/>
      <c r="K11" s="21"/>
      <c r="L11" s="21"/>
      <c r="M11" s="21"/>
      <c r="N11" s="21"/>
      <c r="O11" s="22"/>
      <c r="S11" s="48" t="s">
        <v>68</v>
      </c>
      <c r="T11" s="35" t="s">
        <v>2</v>
      </c>
      <c r="U11" s="22"/>
      <c r="V11" s="22"/>
    </row>
    <row r="12" spans="2:22" s="44" customFormat="1" ht="31.5" x14ac:dyDescent="0.25">
      <c r="B12" s="39"/>
      <c r="C12" s="40" t="s">
        <v>22</v>
      </c>
      <c r="D12" s="121" t="s">
        <v>23</v>
      </c>
      <c r="E12" s="123"/>
      <c r="F12" s="46" t="s">
        <v>64</v>
      </c>
      <c r="G12" s="41"/>
      <c r="H12" s="42"/>
      <c r="I12" s="42"/>
      <c r="J12" s="42"/>
      <c r="K12" s="42"/>
      <c r="L12" s="42"/>
      <c r="M12" s="42"/>
      <c r="N12" s="42"/>
      <c r="O12" s="43"/>
      <c r="P12" s="43"/>
      <c r="Q12" s="43"/>
      <c r="R12" s="43"/>
      <c r="S12" s="24" t="s">
        <v>67</v>
      </c>
      <c r="T12" s="22" t="s">
        <v>6</v>
      </c>
      <c r="U12" s="43"/>
      <c r="V12" s="43"/>
    </row>
    <row r="13" spans="2:22" ht="15.75" thickBot="1" x14ac:dyDescent="0.3">
      <c r="B13" s="37"/>
      <c r="C13" s="4" t="s">
        <v>0</v>
      </c>
      <c r="D13" s="167"/>
      <c r="E13" s="168"/>
      <c r="F13" s="5"/>
      <c r="G13" s="38"/>
      <c r="H13" s="21"/>
      <c r="I13" s="21"/>
      <c r="J13" s="21"/>
      <c r="K13" s="21"/>
      <c r="L13" s="21"/>
      <c r="M13" s="21"/>
      <c r="N13" s="21"/>
      <c r="O13" s="22"/>
      <c r="S13" s="24" t="s">
        <v>21</v>
      </c>
      <c r="T13" s="22" t="s">
        <v>6</v>
      </c>
      <c r="U13" s="22"/>
      <c r="V13" s="22"/>
    </row>
    <row r="14" spans="2:22" ht="15.75" thickBot="1" x14ac:dyDescent="0.3">
      <c r="B14" s="37"/>
      <c r="F14" s="47"/>
      <c r="G14" s="38"/>
      <c r="H14" s="21"/>
      <c r="I14" s="21"/>
      <c r="J14" s="21"/>
      <c r="K14" s="21"/>
      <c r="L14" s="21"/>
      <c r="M14" s="21"/>
      <c r="N14" s="21"/>
      <c r="O14" s="22"/>
      <c r="S14" s="24" t="s">
        <v>24</v>
      </c>
      <c r="T14" s="22" t="s">
        <v>6</v>
      </c>
      <c r="U14" s="22"/>
      <c r="V14" s="22"/>
    </row>
    <row r="15" spans="2:22" s="44" customFormat="1" ht="15.75" x14ac:dyDescent="0.25">
      <c r="B15" s="39"/>
      <c r="C15" s="121" t="s">
        <v>27</v>
      </c>
      <c r="D15" s="123"/>
      <c r="E15" s="46" t="s">
        <v>28</v>
      </c>
      <c r="F15" s="46" t="s">
        <v>29</v>
      </c>
      <c r="G15" s="41"/>
      <c r="H15" s="42"/>
      <c r="I15" s="42"/>
      <c r="J15" s="42"/>
      <c r="K15" s="42"/>
      <c r="L15" s="42"/>
      <c r="M15" s="42"/>
      <c r="N15" s="42"/>
      <c r="O15" s="43"/>
      <c r="P15" s="43"/>
      <c r="Q15" s="43"/>
      <c r="R15" s="43"/>
      <c r="S15" s="24" t="s">
        <v>25</v>
      </c>
      <c r="T15" s="22" t="s">
        <v>6</v>
      </c>
      <c r="U15" s="43"/>
      <c r="V15" s="43"/>
    </row>
    <row r="16" spans="2:22" ht="15.75" thickBot="1" x14ac:dyDescent="0.3">
      <c r="B16" s="37"/>
      <c r="C16" s="132"/>
      <c r="D16" s="133"/>
      <c r="E16" s="3"/>
      <c r="F16" s="3"/>
      <c r="G16" s="38"/>
      <c r="H16" s="21"/>
      <c r="I16" s="21"/>
      <c r="J16" s="21"/>
      <c r="K16" s="21"/>
      <c r="L16" s="21"/>
      <c r="M16" s="21"/>
      <c r="N16" s="21"/>
      <c r="O16" s="22"/>
      <c r="S16" s="48" t="s">
        <v>26</v>
      </c>
      <c r="T16" s="35" t="s">
        <v>6</v>
      </c>
      <c r="U16" s="22"/>
      <c r="V16" s="22"/>
    </row>
    <row r="17" spans="2:22" ht="15.75" thickBot="1" x14ac:dyDescent="0.3">
      <c r="B17" s="49"/>
      <c r="C17" s="50"/>
      <c r="D17" s="50"/>
      <c r="E17" s="51"/>
      <c r="F17" s="51"/>
      <c r="G17" s="52"/>
      <c r="H17" s="21"/>
      <c r="I17" s="21"/>
      <c r="J17" s="21"/>
      <c r="K17" s="21"/>
      <c r="L17" s="21"/>
      <c r="M17" s="21"/>
      <c r="N17" s="21"/>
      <c r="O17" s="22"/>
      <c r="S17" s="24" t="s">
        <v>30</v>
      </c>
      <c r="T17" s="22" t="s">
        <v>6</v>
      </c>
      <c r="U17" s="22"/>
      <c r="V17" s="22"/>
    </row>
    <row r="18" spans="2:22" ht="16.5" thickTop="1" thickBot="1" x14ac:dyDescent="0.3">
      <c r="H18" s="21"/>
      <c r="I18" s="21"/>
      <c r="J18" s="21"/>
      <c r="K18" s="21"/>
      <c r="L18" s="21"/>
      <c r="M18" s="21"/>
      <c r="N18" s="21"/>
      <c r="O18" s="22"/>
      <c r="S18" s="24"/>
      <c r="U18" s="22"/>
      <c r="V18" s="22"/>
    </row>
    <row r="19" spans="2:22" ht="16.5" thickTop="1" thickBot="1" x14ac:dyDescent="0.3">
      <c r="B19" s="54"/>
      <c r="C19" s="55"/>
      <c r="D19" s="55"/>
      <c r="E19" s="56"/>
      <c r="F19" s="56"/>
      <c r="G19" s="57"/>
      <c r="H19" s="21"/>
      <c r="I19" s="21"/>
      <c r="J19" s="21"/>
      <c r="K19" s="21"/>
      <c r="L19" s="21"/>
      <c r="M19" s="21"/>
      <c r="N19" s="21"/>
      <c r="O19" s="22"/>
      <c r="S19" s="48"/>
      <c r="T19" s="35"/>
      <c r="U19" s="22"/>
      <c r="V19" s="22"/>
    </row>
    <row r="20" spans="2:22" ht="24.75" thickTop="1" thickBot="1" x14ac:dyDescent="0.3">
      <c r="B20" s="58"/>
      <c r="C20" s="131" t="s">
        <v>31</v>
      </c>
      <c r="D20" s="131"/>
      <c r="E20" s="131"/>
      <c r="F20" s="131"/>
      <c r="G20" s="59"/>
      <c r="H20" s="21"/>
      <c r="I20" s="21"/>
      <c r="J20" s="21"/>
      <c r="K20" s="21"/>
      <c r="L20" s="21"/>
      <c r="M20" s="21"/>
      <c r="N20" s="21"/>
      <c r="O20" s="22"/>
      <c r="S20" s="48"/>
      <c r="T20" s="35"/>
      <c r="U20" s="22"/>
      <c r="V20" s="22"/>
    </row>
    <row r="21" spans="2:22" s="36" customFormat="1" ht="13.5" thickTop="1" x14ac:dyDescent="0.25">
      <c r="B21" s="60"/>
      <c r="C21" s="32"/>
      <c r="D21" s="32"/>
      <c r="E21" s="32"/>
      <c r="F21" s="32"/>
      <c r="G21" s="61"/>
      <c r="N21" s="34"/>
      <c r="O21" s="35"/>
      <c r="P21" s="35"/>
      <c r="Q21" s="35"/>
      <c r="R21" s="35"/>
      <c r="S21" s="48"/>
      <c r="T21" s="35"/>
      <c r="U21" s="35"/>
      <c r="V21" s="35"/>
    </row>
    <row r="22" spans="2:22" ht="18.75" thickBot="1" x14ac:dyDescent="0.3">
      <c r="B22" s="62"/>
      <c r="C22" s="166" t="s">
        <v>14</v>
      </c>
      <c r="D22" s="166"/>
      <c r="E22" s="166"/>
      <c r="F22" s="166"/>
      <c r="G22" s="63"/>
      <c r="N22" s="21"/>
      <c r="O22" s="22"/>
      <c r="U22" s="22"/>
      <c r="V22" s="22"/>
    </row>
    <row r="23" spans="2:22" s="44" customFormat="1" ht="15.75" x14ac:dyDescent="0.25">
      <c r="B23" s="64"/>
      <c r="C23" s="121" t="s">
        <v>32</v>
      </c>
      <c r="D23" s="123"/>
      <c r="E23" s="46" t="s">
        <v>33</v>
      </c>
      <c r="F23" s="65" t="s">
        <v>34</v>
      </c>
      <c r="G23" s="66"/>
      <c r="N23" s="42"/>
      <c r="O23" s="43"/>
      <c r="P23" s="43"/>
      <c r="Q23" s="43"/>
      <c r="R23" s="43"/>
      <c r="S23" s="24"/>
      <c r="T23" s="22"/>
      <c r="U23" s="43"/>
      <c r="V23" s="43"/>
    </row>
    <row r="24" spans="2:22" ht="16.5" thickBot="1" x14ac:dyDescent="0.3">
      <c r="B24" s="62"/>
      <c r="C24" s="132"/>
      <c r="D24" s="133"/>
      <c r="E24" s="2"/>
      <c r="F24" s="1"/>
      <c r="G24" s="63"/>
      <c r="N24" s="21"/>
      <c r="O24" s="21"/>
      <c r="P24" s="21"/>
      <c r="Q24" s="21"/>
      <c r="R24" s="21"/>
      <c r="S24" s="53"/>
      <c r="T24" s="43"/>
      <c r="U24" s="21"/>
      <c r="V24" s="21"/>
    </row>
    <row r="25" spans="2:22" ht="15.75" thickBot="1" x14ac:dyDescent="0.3">
      <c r="B25" s="62"/>
      <c r="G25" s="63"/>
      <c r="N25" s="21"/>
      <c r="O25" s="21"/>
      <c r="P25" s="21"/>
      <c r="Q25" s="21"/>
      <c r="R25" s="21"/>
      <c r="S25" s="24"/>
      <c r="U25" s="21"/>
      <c r="V25" s="21"/>
    </row>
    <row r="26" spans="2:22" s="44" customFormat="1" ht="15.75" x14ac:dyDescent="0.25">
      <c r="B26" s="64"/>
      <c r="C26" s="121" t="s">
        <v>35</v>
      </c>
      <c r="D26" s="122"/>
      <c r="E26" s="122"/>
      <c r="F26" s="123"/>
      <c r="G26" s="66"/>
      <c r="N26" s="42"/>
      <c r="O26" s="42"/>
      <c r="P26" s="42"/>
      <c r="Q26" s="42"/>
      <c r="R26" s="42"/>
      <c r="S26" s="24"/>
      <c r="T26" s="22"/>
      <c r="U26" s="42"/>
      <c r="V26" s="42"/>
    </row>
    <row r="27" spans="2:22" ht="48" customHeight="1" thickBot="1" x14ac:dyDescent="0.3">
      <c r="B27" s="62"/>
      <c r="C27" s="134"/>
      <c r="D27" s="135"/>
      <c r="E27" s="135"/>
      <c r="F27" s="136"/>
      <c r="G27" s="63"/>
      <c r="N27" s="21"/>
      <c r="O27" s="21"/>
      <c r="P27" s="21"/>
      <c r="Q27" s="21"/>
      <c r="R27" s="21"/>
      <c r="S27" s="53"/>
      <c r="T27" s="43"/>
      <c r="U27" s="21"/>
      <c r="V27" s="21"/>
    </row>
    <row r="28" spans="2:22" ht="15.75" thickBot="1" x14ac:dyDescent="0.3">
      <c r="B28" s="62"/>
      <c r="G28" s="63"/>
      <c r="N28" s="21"/>
      <c r="O28" s="21"/>
      <c r="P28" s="21"/>
      <c r="Q28" s="21"/>
      <c r="R28" s="21"/>
      <c r="S28" s="24"/>
      <c r="U28" s="21"/>
      <c r="V28" s="21"/>
    </row>
    <row r="29" spans="2:22" s="44" customFormat="1" ht="15.75" x14ac:dyDescent="0.25">
      <c r="B29" s="64"/>
      <c r="C29" s="121" t="s">
        <v>36</v>
      </c>
      <c r="D29" s="122"/>
      <c r="E29" s="122"/>
      <c r="F29" s="123"/>
      <c r="G29" s="66"/>
      <c r="P29" s="43"/>
      <c r="Q29" s="43"/>
      <c r="R29" s="43"/>
      <c r="S29" s="24"/>
      <c r="T29" s="22"/>
    </row>
    <row r="30" spans="2:22" ht="123" customHeight="1" thickBot="1" x14ac:dyDescent="0.3">
      <c r="B30" s="62"/>
      <c r="C30" s="158"/>
      <c r="D30" s="159"/>
      <c r="E30" s="159"/>
      <c r="F30" s="160"/>
      <c r="G30" s="63"/>
      <c r="S30" s="53"/>
      <c r="T30" s="43"/>
    </row>
    <row r="31" spans="2:22" ht="15.75" thickBot="1" x14ac:dyDescent="0.3">
      <c r="B31" s="67"/>
      <c r="C31" s="68"/>
      <c r="D31" s="68"/>
      <c r="E31" s="69"/>
      <c r="F31" s="69"/>
      <c r="G31" s="70"/>
      <c r="S31" s="24"/>
    </row>
    <row r="32" spans="2:22" ht="16.5" thickTop="1" thickBot="1" x14ac:dyDescent="0.3">
      <c r="S32" s="24"/>
    </row>
    <row r="33" spans="2:20" ht="16.5" thickTop="1" thickBot="1" x14ac:dyDescent="0.3">
      <c r="B33" s="27"/>
      <c r="C33" s="71"/>
      <c r="D33" s="71"/>
      <c r="E33" s="72"/>
      <c r="F33" s="72"/>
      <c r="G33" s="28"/>
      <c r="S33" s="48"/>
      <c r="T33" s="35"/>
    </row>
    <row r="34" spans="2:20" ht="24.75" thickTop="1" thickBot="1" x14ac:dyDescent="0.3">
      <c r="B34" s="73"/>
      <c r="C34" s="131" t="s">
        <v>37</v>
      </c>
      <c r="D34" s="131"/>
      <c r="E34" s="131"/>
      <c r="F34" s="131"/>
      <c r="G34" s="74"/>
      <c r="S34" s="48"/>
      <c r="T34" s="35"/>
    </row>
    <row r="35" spans="2:20" ht="24" thickTop="1" x14ac:dyDescent="0.25">
      <c r="B35" s="37"/>
      <c r="C35" s="75"/>
      <c r="D35" s="75"/>
      <c r="E35" s="75"/>
      <c r="F35" s="75"/>
      <c r="G35" s="38"/>
      <c r="S35" s="48"/>
      <c r="T35" s="35"/>
    </row>
    <row r="36" spans="2:20" ht="15.75" x14ac:dyDescent="0.25">
      <c r="B36" s="37"/>
      <c r="C36" s="163" t="s">
        <v>38</v>
      </c>
      <c r="D36" s="164"/>
      <c r="E36" s="164"/>
      <c r="F36" s="165"/>
      <c r="G36" s="38"/>
      <c r="S36" s="48"/>
      <c r="T36" s="35"/>
    </row>
    <row r="37" spans="2:20" s="36" customFormat="1" ht="12.75" customHeight="1" x14ac:dyDescent="0.25">
      <c r="B37" s="76"/>
      <c r="C37" s="128" t="s">
        <v>39</v>
      </c>
      <c r="D37" s="129"/>
      <c r="E37" s="129"/>
      <c r="F37" s="130"/>
      <c r="G37" s="77"/>
      <c r="P37" s="35"/>
      <c r="Q37" s="35"/>
      <c r="R37" s="35"/>
      <c r="S37" s="48"/>
      <c r="T37" s="35"/>
    </row>
    <row r="38" spans="2:20" s="36" customFormat="1" ht="12.75" customHeight="1" x14ac:dyDescent="0.25">
      <c r="B38" s="76"/>
      <c r="C38" s="128" t="s">
        <v>40</v>
      </c>
      <c r="D38" s="129"/>
      <c r="E38" s="129"/>
      <c r="F38" s="130"/>
      <c r="G38" s="77"/>
      <c r="P38" s="35"/>
      <c r="Q38" s="35"/>
      <c r="R38" s="35"/>
      <c r="S38" s="48"/>
      <c r="T38" s="35"/>
    </row>
    <row r="39" spans="2:20" s="36" customFormat="1" ht="27" customHeight="1" x14ac:dyDescent="0.25">
      <c r="B39" s="76"/>
      <c r="C39" s="128" t="s">
        <v>41</v>
      </c>
      <c r="D39" s="129"/>
      <c r="E39" s="129"/>
      <c r="F39" s="130"/>
      <c r="G39" s="77"/>
      <c r="P39" s="35"/>
      <c r="Q39" s="35"/>
      <c r="R39" s="35"/>
      <c r="S39" s="48"/>
      <c r="T39" s="35"/>
    </row>
    <row r="40" spans="2:20" s="36" customFormat="1" ht="25.5" customHeight="1" x14ac:dyDescent="0.25">
      <c r="B40" s="76"/>
      <c r="C40" s="128" t="s">
        <v>42</v>
      </c>
      <c r="D40" s="129"/>
      <c r="E40" s="129"/>
      <c r="F40" s="130"/>
      <c r="G40" s="77"/>
      <c r="P40" s="35"/>
      <c r="Q40" s="35"/>
      <c r="R40" s="35"/>
      <c r="S40" s="24"/>
      <c r="T40" s="22"/>
    </row>
    <row r="41" spans="2:20" s="36" customFormat="1" ht="24.75" customHeight="1" x14ac:dyDescent="0.25">
      <c r="B41" s="76"/>
      <c r="C41" s="128" t="s">
        <v>69</v>
      </c>
      <c r="D41" s="129"/>
      <c r="E41" s="129"/>
      <c r="F41" s="130"/>
      <c r="G41" s="77"/>
      <c r="P41" s="35"/>
      <c r="Q41" s="35"/>
      <c r="R41" s="35"/>
      <c r="S41" s="24"/>
      <c r="T41" s="22"/>
    </row>
    <row r="42" spans="2:20" s="36" customFormat="1" ht="26.25" customHeight="1" x14ac:dyDescent="0.25">
      <c r="B42" s="76"/>
      <c r="C42" s="128" t="s">
        <v>70</v>
      </c>
      <c r="D42" s="129"/>
      <c r="E42" s="129"/>
      <c r="F42" s="130"/>
      <c r="G42" s="77"/>
      <c r="P42" s="35"/>
      <c r="Q42" s="35"/>
      <c r="R42" s="35"/>
      <c r="S42" s="24"/>
      <c r="T42" s="22"/>
    </row>
    <row r="43" spans="2:20" s="36" customFormat="1" ht="26.25" customHeight="1" x14ac:dyDescent="0.25">
      <c r="B43" s="76"/>
      <c r="C43" s="128" t="s">
        <v>43</v>
      </c>
      <c r="D43" s="129"/>
      <c r="E43" s="129"/>
      <c r="F43" s="130"/>
      <c r="G43" s="77"/>
      <c r="P43" s="35"/>
      <c r="Q43" s="35"/>
      <c r="R43" s="35"/>
      <c r="S43" s="24"/>
      <c r="T43" s="22"/>
    </row>
    <row r="44" spans="2:20" s="36" customFormat="1" ht="42" customHeight="1" x14ac:dyDescent="0.25">
      <c r="B44" s="76"/>
      <c r="C44" s="145" t="s">
        <v>71</v>
      </c>
      <c r="D44" s="146"/>
      <c r="E44" s="146"/>
      <c r="F44" s="147"/>
      <c r="G44" s="77"/>
      <c r="P44" s="35"/>
      <c r="Q44" s="35"/>
      <c r="R44" s="35"/>
      <c r="S44" s="24"/>
      <c r="T44" s="22"/>
    </row>
    <row r="45" spans="2:20" x14ac:dyDescent="0.25">
      <c r="B45" s="37"/>
      <c r="G45" s="38"/>
      <c r="S45" s="24"/>
    </row>
    <row r="46" spans="2:20" ht="18" x14ac:dyDescent="0.25">
      <c r="B46" s="78"/>
      <c r="C46" s="142" t="s">
        <v>44</v>
      </c>
      <c r="D46" s="142"/>
      <c r="E46" s="142"/>
      <c r="F46" s="142"/>
      <c r="G46" s="79"/>
      <c r="S46" s="24"/>
    </row>
    <row r="47" spans="2:20" ht="18" x14ac:dyDescent="0.25">
      <c r="B47" s="37"/>
      <c r="C47" s="137"/>
      <c r="D47" s="137"/>
      <c r="E47" s="137"/>
      <c r="F47" s="137"/>
      <c r="G47" s="38"/>
      <c r="S47" s="24"/>
    </row>
    <row r="48" spans="2:20" x14ac:dyDescent="0.25">
      <c r="B48" s="37"/>
      <c r="C48" s="120" t="s">
        <v>45</v>
      </c>
      <c r="D48" s="120"/>
      <c r="E48" s="120"/>
      <c r="F48" s="20">
        <f>F58-F57-F49</f>
        <v>0</v>
      </c>
      <c r="G48" s="38"/>
      <c r="S48" s="24"/>
    </row>
    <row r="49" spans="2:20" x14ac:dyDescent="0.25">
      <c r="B49" s="37"/>
      <c r="C49" s="120" t="s">
        <v>46</v>
      </c>
      <c r="D49" s="120"/>
      <c r="E49" s="120"/>
      <c r="F49" s="20">
        <f>SUM(E51:E56)</f>
        <v>0</v>
      </c>
      <c r="G49" s="38"/>
      <c r="S49" s="24"/>
    </row>
    <row r="50" spans="2:20" x14ac:dyDescent="0.25">
      <c r="B50" s="37"/>
      <c r="C50" s="151" t="s">
        <v>47</v>
      </c>
      <c r="D50" s="152"/>
      <c r="E50" s="80" t="s">
        <v>48</v>
      </c>
      <c r="G50" s="38"/>
      <c r="S50" s="24"/>
    </row>
    <row r="51" spans="2:20" x14ac:dyDescent="0.25">
      <c r="B51" s="37"/>
      <c r="C51" s="149"/>
      <c r="D51" s="150"/>
      <c r="E51" s="6">
        <v>0</v>
      </c>
      <c r="G51" s="38"/>
      <c r="S51" s="24"/>
    </row>
    <row r="52" spans="2:20" x14ac:dyDescent="0.25">
      <c r="B52" s="37"/>
      <c r="C52" s="138"/>
      <c r="D52" s="139"/>
      <c r="E52" s="7">
        <v>0</v>
      </c>
      <c r="G52" s="38"/>
      <c r="S52" s="24"/>
    </row>
    <row r="53" spans="2:20" x14ac:dyDescent="0.25">
      <c r="B53" s="37"/>
      <c r="C53" s="138"/>
      <c r="D53" s="139"/>
      <c r="E53" s="7">
        <v>0</v>
      </c>
      <c r="G53" s="38"/>
    </row>
    <row r="54" spans="2:20" x14ac:dyDescent="0.25">
      <c r="B54" s="37"/>
      <c r="C54" s="138"/>
      <c r="D54" s="139"/>
      <c r="E54" s="7">
        <v>0</v>
      </c>
      <c r="G54" s="38"/>
    </row>
    <row r="55" spans="2:20" x14ac:dyDescent="0.25">
      <c r="B55" s="37"/>
      <c r="C55" s="138"/>
      <c r="D55" s="139"/>
      <c r="E55" s="7">
        <v>0</v>
      </c>
      <c r="G55" s="38"/>
    </row>
    <row r="56" spans="2:20" ht="15.75" thickBot="1" x14ac:dyDescent="0.3">
      <c r="B56" s="37"/>
      <c r="C56" s="140"/>
      <c r="D56" s="141"/>
      <c r="E56" s="7">
        <v>0</v>
      </c>
      <c r="G56" s="38"/>
    </row>
    <row r="57" spans="2:20" ht="15.75" customHeight="1" thickBot="1" x14ac:dyDescent="0.3">
      <c r="B57" s="37"/>
      <c r="C57" s="148" t="s">
        <v>49</v>
      </c>
      <c r="D57" s="148"/>
      <c r="E57" s="83">
        <f>IF(C13="",0.5,VLOOKUP(C13,P1:Q3,2,FALSE))</f>
        <v>0.75</v>
      </c>
      <c r="F57" s="84">
        <f>MIN(5000,E57*F79)</f>
        <v>0</v>
      </c>
      <c r="G57" s="38"/>
    </row>
    <row r="58" spans="2:20" ht="15.75" customHeight="1" thickTop="1" thickBot="1" x14ac:dyDescent="0.3">
      <c r="B58" s="37"/>
      <c r="C58" s="143" t="s">
        <v>50</v>
      </c>
      <c r="D58" s="143"/>
      <c r="E58" s="85"/>
      <c r="F58" s="86">
        <f>E79</f>
        <v>0</v>
      </c>
      <c r="G58" s="38"/>
    </row>
    <row r="59" spans="2:20" ht="15.75" thickTop="1" x14ac:dyDescent="0.25">
      <c r="B59" s="37"/>
      <c r="G59" s="38"/>
    </row>
    <row r="60" spans="2:20" ht="18" x14ac:dyDescent="0.25">
      <c r="B60" s="78"/>
      <c r="C60" s="142" t="s">
        <v>51</v>
      </c>
      <c r="D60" s="142"/>
      <c r="E60" s="142"/>
      <c r="F60" s="142"/>
      <c r="G60" s="79"/>
    </row>
    <row r="61" spans="2:20" ht="18" x14ac:dyDescent="0.25">
      <c r="B61" s="37"/>
      <c r="C61" s="87"/>
      <c r="D61" s="87"/>
      <c r="E61" s="87"/>
      <c r="F61" s="87"/>
      <c r="G61" s="38"/>
    </row>
    <row r="62" spans="2:20" ht="18" x14ac:dyDescent="0.25">
      <c r="B62" s="37"/>
      <c r="C62" s="144" t="s">
        <v>52</v>
      </c>
      <c r="D62" s="144"/>
      <c r="E62" s="144"/>
      <c r="F62" s="144"/>
      <c r="G62" s="38"/>
    </row>
    <row r="63" spans="2:20" s="89" customFormat="1" ht="31.5" x14ac:dyDescent="0.25">
      <c r="B63" s="88"/>
      <c r="C63" s="89" t="s">
        <v>53</v>
      </c>
      <c r="D63" s="90" t="s">
        <v>54</v>
      </c>
      <c r="E63" s="91" t="s">
        <v>55</v>
      </c>
      <c r="F63" s="92" t="s">
        <v>56</v>
      </c>
      <c r="G63" s="93"/>
      <c r="P63" s="94"/>
      <c r="Q63" s="94"/>
      <c r="R63" s="94"/>
      <c r="S63" s="22"/>
      <c r="T63" s="22"/>
    </row>
    <row r="64" spans="2:20" x14ac:dyDescent="0.25">
      <c r="B64" s="37"/>
      <c r="C64" s="8"/>
      <c r="D64" s="9"/>
      <c r="E64" s="11"/>
      <c r="F64" s="81">
        <f t="shared" ref="F64:F78" si="0">IF(C64="",0,IF(VLOOKUP(C64,$S$1:$T$21,2,FALSE)="Non A",0,E64))</f>
        <v>0</v>
      </c>
      <c r="G64" s="38"/>
    </row>
    <row r="65" spans="2:7" x14ac:dyDescent="0.25">
      <c r="B65" s="37"/>
      <c r="C65" s="16"/>
      <c r="D65" s="10"/>
      <c r="E65" s="12"/>
      <c r="F65" s="82">
        <f t="shared" si="0"/>
        <v>0</v>
      </c>
      <c r="G65" s="38"/>
    </row>
    <row r="66" spans="2:7" x14ac:dyDescent="0.25">
      <c r="B66" s="37"/>
      <c r="C66" s="17"/>
      <c r="D66" s="10"/>
      <c r="E66" s="12"/>
      <c r="F66" s="82">
        <f t="shared" si="0"/>
        <v>0</v>
      </c>
      <c r="G66" s="38"/>
    </row>
    <row r="67" spans="2:7" x14ac:dyDescent="0.25">
      <c r="B67" s="37"/>
      <c r="C67" s="17"/>
      <c r="D67" s="10"/>
      <c r="E67" s="12"/>
      <c r="F67" s="82">
        <f t="shared" si="0"/>
        <v>0</v>
      </c>
      <c r="G67" s="38"/>
    </row>
    <row r="68" spans="2:7" x14ac:dyDescent="0.25">
      <c r="B68" s="37"/>
      <c r="C68" s="17"/>
      <c r="D68" s="10"/>
      <c r="E68" s="12"/>
      <c r="F68" s="82">
        <f t="shared" si="0"/>
        <v>0</v>
      </c>
      <c r="G68" s="38"/>
    </row>
    <row r="69" spans="2:7" x14ac:dyDescent="0.25">
      <c r="B69" s="37"/>
      <c r="C69" s="17"/>
      <c r="D69" s="10"/>
      <c r="E69" s="12"/>
      <c r="F69" s="82">
        <f t="shared" si="0"/>
        <v>0</v>
      </c>
      <c r="G69" s="38"/>
    </row>
    <row r="70" spans="2:7" x14ac:dyDescent="0.25">
      <c r="B70" s="37"/>
      <c r="C70" s="17"/>
      <c r="D70" s="10"/>
      <c r="E70" s="12"/>
      <c r="F70" s="82">
        <f t="shared" si="0"/>
        <v>0</v>
      </c>
      <c r="G70" s="38"/>
    </row>
    <row r="71" spans="2:7" x14ac:dyDescent="0.25">
      <c r="B71" s="37"/>
      <c r="C71" s="17"/>
      <c r="D71" s="10"/>
      <c r="E71" s="12"/>
      <c r="F71" s="82">
        <f t="shared" si="0"/>
        <v>0</v>
      </c>
      <c r="G71" s="38"/>
    </row>
    <row r="72" spans="2:7" x14ac:dyDescent="0.25">
      <c r="B72" s="37"/>
      <c r="C72" s="17"/>
      <c r="D72" s="10"/>
      <c r="E72" s="12"/>
      <c r="F72" s="82">
        <f t="shared" si="0"/>
        <v>0</v>
      </c>
      <c r="G72" s="38"/>
    </row>
    <row r="73" spans="2:7" x14ac:dyDescent="0.25">
      <c r="B73" s="37"/>
      <c r="C73" s="17"/>
      <c r="D73" s="10"/>
      <c r="E73" s="12"/>
      <c r="F73" s="82">
        <f t="shared" si="0"/>
        <v>0</v>
      </c>
      <c r="G73" s="38"/>
    </row>
    <row r="74" spans="2:7" x14ac:dyDescent="0.25">
      <c r="B74" s="37"/>
      <c r="C74" s="17"/>
      <c r="D74" s="10"/>
      <c r="E74" s="12"/>
      <c r="F74" s="82">
        <f t="shared" si="0"/>
        <v>0</v>
      </c>
      <c r="G74" s="38"/>
    </row>
    <row r="75" spans="2:7" x14ac:dyDescent="0.25">
      <c r="B75" s="37"/>
      <c r="C75" s="17"/>
      <c r="D75" s="10"/>
      <c r="E75" s="12"/>
      <c r="F75" s="82">
        <f t="shared" si="0"/>
        <v>0</v>
      </c>
      <c r="G75" s="38"/>
    </row>
    <row r="76" spans="2:7" x14ac:dyDescent="0.25">
      <c r="B76" s="37"/>
      <c r="C76" s="17"/>
      <c r="D76" s="10"/>
      <c r="E76" s="12"/>
      <c r="F76" s="82">
        <f t="shared" si="0"/>
        <v>0</v>
      </c>
      <c r="G76" s="38"/>
    </row>
    <row r="77" spans="2:7" x14ac:dyDescent="0.25">
      <c r="B77" s="37"/>
      <c r="C77" s="17"/>
      <c r="D77" s="10"/>
      <c r="E77" s="12"/>
      <c r="F77" s="82">
        <f t="shared" si="0"/>
        <v>0</v>
      </c>
      <c r="G77" s="38"/>
    </row>
    <row r="78" spans="2:7" ht="15.75" thickBot="1" x14ac:dyDescent="0.3">
      <c r="B78" s="37"/>
      <c r="C78" s="18"/>
      <c r="D78" s="13"/>
      <c r="E78" s="14"/>
      <c r="F78" s="95">
        <f t="shared" si="0"/>
        <v>0</v>
      </c>
      <c r="G78" s="38"/>
    </row>
    <row r="79" spans="2:7" ht="16.5" thickBot="1" x14ac:dyDescent="0.3">
      <c r="B79" s="37"/>
      <c r="C79" s="118" t="s">
        <v>57</v>
      </c>
      <c r="D79" s="119"/>
      <c r="E79" s="96">
        <f>SUM(E64:E78)</f>
        <v>0</v>
      </c>
      <c r="F79" s="97">
        <f>SUM(F64:F78)</f>
        <v>0</v>
      </c>
      <c r="G79" s="38"/>
    </row>
    <row r="80" spans="2:7" ht="16.5" thickTop="1" thickBot="1" x14ac:dyDescent="0.3">
      <c r="B80" s="49"/>
      <c r="C80" s="50"/>
      <c r="D80" s="50"/>
      <c r="E80" s="51"/>
      <c r="F80" s="51"/>
      <c r="G80" s="52"/>
    </row>
    <row r="81" spans="2:11" ht="17.25" thickTop="1" thickBot="1" x14ac:dyDescent="0.3">
      <c r="C81" s="98"/>
      <c r="D81" s="98"/>
      <c r="E81" s="98"/>
      <c r="F81" s="98"/>
      <c r="G81" s="98"/>
      <c r="H81" s="98"/>
      <c r="I81" s="98"/>
      <c r="J81" s="98"/>
      <c r="K81" s="98"/>
    </row>
    <row r="82" spans="2:11" ht="17.25" thickTop="1" thickBot="1" x14ac:dyDescent="0.3">
      <c r="B82" s="54"/>
      <c r="C82" s="99"/>
      <c r="D82" s="99"/>
      <c r="E82" s="99"/>
      <c r="F82" s="99"/>
      <c r="G82" s="100"/>
      <c r="H82" s="101"/>
      <c r="I82" s="101"/>
      <c r="J82" s="101"/>
      <c r="K82" s="101"/>
    </row>
    <row r="83" spans="2:11" ht="24.75" thickTop="1" thickBot="1" x14ac:dyDescent="0.3">
      <c r="B83" s="102"/>
      <c r="C83" s="131" t="s">
        <v>58</v>
      </c>
      <c r="D83" s="131"/>
      <c r="E83" s="131"/>
      <c r="F83" s="131"/>
      <c r="G83" s="103"/>
      <c r="H83" s="104"/>
      <c r="I83" s="104"/>
      <c r="J83" s="101"/>
    </row>
    <row r="84" spans="2:11" ht="18.75" thickTop="1" x14ac:dyDescent="0.25">
      <c r="B84" s="62"/>
      <c r="C84" s="127" t="s">
        <v>14</v>
      </c>
      <c r="D84" s="127"/>
      <c r="E84" s="127"/>
      <c r="F84" s="127"/>
      <c r="G84" s="105"/>
      <c r="H84" s="106"/>
      <c r="I84" s="106"/>
      <c r="J84" s="107"/>
    </row>
    <row r="85" spans="2:11" ht="30.75" customHeight="1" x14ac:dyDescent="0.2">
      <c r="B85" s="117"/>
      <c r="C85" s="120" t="s">
        <v>59</v>
      </c>
      <c r="D85" s="120"/>
      <c r="E85" s="120"/>
      <c r="F85" s="120"/>
      <c r="G85" s="63"/>
      <c r="J85" s="107"/>
    </row>
    <row r="86" spans="2:11" x14ac:dyDescent="0.2">
      <c r="B86" s="62"/>
      <c r="C86" s="108"/>
      <c r="D86" s="108"/>
      <c r="E86" s="108"/>
      <c r="F86" s="108"/>
      <c r="G86" s="109"/>
      <c r="H86" s="108"/>
      <c r="I86" s="108"/>
      <c r="J86" s="107"/>
    </row>
    <row r="87" spans="2:11" ht="31.5" customHeight="1" x14ac:dyDescent="0.2">
      <c r="B87" s="62"/>
      <c r="C87" s="120" t="s">
        <v>60</v>
      </c>
      <c r="D87" s="120"/>
      <c r="E87" s="120"/>
      <c r="F87" s="120"/>
      <c r="G87" s="110"/>
      <c r="H87" s="104"/>
      <c r="I87" s="104"/>
      <c r="J87" s="107"/>
    </row>
    <row r="88" spans="2:11" ht="16.5" thickBot="1" x14ac:dyDescent="0.25">
      <c r="B88" s="62"/>
      <c r="C88" s="111"/>
      <c r="D88" s="111"/>
      <c r="E88" s="111"/>
      <c r="F88" s="111"/>
      <c r="G88" s="110"/>
      <c r="H88" s="104"/>
      <c r="I88" s="104"/>
      <c r="J88" s="107"/>
    </row>
    <row r="89" spans="2:11" ht="15.75" x14ac:dyDescent="0.2">
      <c r="B89" s="62"/>
      <c r="C89" s="112" t="s">
        <v>61</v>
      </c>
      <c r="D89" s="121" t="s">
        <v>62</v>
      </c>
      <c r="E89" s="122"/>
      <c r="F89" s="123"/>
      <c r="G89" s="110"/>
      <c r="H89" s="104"/>
      <c r="I89" s="104"/>
      <c r="J89" s="107"/>
    </row>
    <row r="90" spans="2:11" ht="16.5" customHeight="1" thickBot="1" x14ac:dyDescent="0.25">
      <c r="B90" s="62"/>
      <c r="C90" s="15"/>
      <c r="D90" s="124"/>
      <c r="E90" s="125"/>
      <c r="F90" s="126"/>
      <c r="G90" s="113"/>
      <c r="H90" s="107"/>
      <c r="I90" s="107"/>
      <c r="J90" s="107"/>
    </row>
    <row r="91" spans="2:11" ht="15.75" thickBot="1" x14ac:dyDescent="0.25">
      <c r="B91" s="67"/>
      <c r="C91" s="114"/>
      <c r="D91" s="114"/>
      <c r="E91" s="114"/>
      <c r="F91" s="114"/>
      <c r="G91" s="115"/>
      <c r="H91" s="116"/>
      <c r="I91" s="116"/>
      <c r="J91" s="116"/>
      <c r="K91" s="116"/>
    </row>
    <row r="92" spans="2:11" ht="15.75" thickTop="1" x14ac:dyDescent="0.25"/>
  </sheetData>
  <sheetProtection algorithmName="SHA-512" hashValue="c2bh1o003O0WfRkyfkNVpJXCpNi8MWyTekG7uZoWuc4oZnarB3Sa2gUOoGed1AiDeZP5gUA+t9ZAwZRQ6IkgQw==" saltValue="zVc8lqvEJkzgruLdMDnopg==" spinCount="100000" sheet="1" objects="1" scenarios="1" formatColumns="0" formatRows="0" selectLockedCells="1"/>
  <sortState xmlns:xlrd2="http://schemas.microsoft.com/office/spreadsheetml/2017/richdata2" ref="S1:T21">
    <sortCondition ref="S1:S21"/>
  </sortState>
  <mergeCells count="51">
    <mergeCell ref="C36:F36"/>
    <mergeCell ref="C8:F8"/>
    <mergeCell ref="C22:F22"/>
    <mergeCell ref="D12:E12"/>
    <mergeCell ref="D13:E13"/>
    <mergeCell ref="C16:D16"/>
    <mergeCell ref="C20:F20"/>
    <mergeCell ref="C5:F5"/>
    <mergeCell ref="C2:F2"/>
    <mergeCell ref="C3:F3"/>
    <mergeCell ref="C6:F6"/>
    <mergeCell ref="C34:F34"/>
    <mergeCell ref="E9:F9"/>
    <mergeCell ref="C15:D15"/>
    <mergeCell ref="C30:F30"/>
    <mergeCell ref="E10:F10"/>
    <mergeCell ref="C62:F62"/>
    <mergeCell ref="C42:F42"/>
    <mergeCell ref="C43:F43"/>
    <mergeCell ref="C44:F44"/>
    <mergeCell ref="C39:F39"/>
    <mergeCell ref="C40:F40"/>
    <mergeCell ref="C41:F41"/>
    <mergeCell ref="C57:D57"/>
    <mergeCell ref="C46:F46"/>
    <mergeCell ref="C48:E48"/>
    <mergeCell ref="C51:D51"/>
    <mergeCell ref="C52:D52"/>
    <mergeCell ref="C50:D50"/>
    <mergeCell ref="C38:F38"/>
    <mergeCell ref="C37:F37"/>
    <mergeCell ref="C83:F83"/>
    <mergeCell ref="C23:D23"/>
    <mergeCell ref="C24:D24"/>
    <mergeCell ref="C26:F26"/>
    <mergeCell ref="C27:F27"/>
    <mergeCell ref="C29:F29"/>
    <mergeCell ref="C47:F47"/>
    <mergeCell ref="C55:D55"/>
    <mergeCell ref="C56:D56"/>
    <mergeCell ref="C60:F60"/>
    <mergeCell ref="C58:D58"/>
    <mergeCell ref="C54:D54"/>
    <mergeCell ref="C53:D53"/>
    <mergeCell ref="C49:E49"/>
    <mergeCell ref="C79:D79"/>
    <mergeCell ref="C85:F85"/>
    <mergeCell ref="C87:F87"/>
    <mergeCell ref="D89:F89"/>
    <mergeCell ref="D90:F90"/>
    <mergeCell ref="C84:F84"/>
  </mergeCells>
  <dataValidations count="4">
    <dataValidation type="decimal" allowBlank="1" showInputMessage="1" showErrorMessage="1" sqref="E51:E56" xr:uid="{A5838201-69EB-4D08-B1D7-4292878BB862}">
      <formula1>0</formula1>
      <formula2>100000</formula2>
    </dataValidation>
    <dataValidation type="list" allowBlank="1" showInputMessage="1" showErrorMessage="1" sqref="C64:C78" xr:uid="{00000000-0002-0000-0000-000001000000}">
      <formula1>$S$1:$S$21</formula1>
    </dataValidation>
    <dataValidation type="textLength" errorStyle="warning" operator="notEqual" showInputMessage="1" showErrorMessage="1" errorTitle="Champs obligatoire" error="Champs obligatoire" promptTitle="Champs obligatoire" prompt="Champs obligatoire" sqref="C10 D10 E10:F10 C90:F90 C16:F16 C24:D24 E24:F24 C27:F27 C30:F30 D13:E13" xr:uid="{F6549978-D59B-4C4C-B12E-848ADFECA06C}">
      <formula1>0</formula1>
    </dataValidation>
    <dataValidation type="list" errorStyle="warning" operator="notEqual" showInputMessage="1" showErrorMessage="1" errorTitle="Champs obligatoire" error="Champs obligatoire" promptTitle="Champs obligatoire" prompt="Champs obligatoire" sqref="C13" xr:uid="{4ABC75AA-E97A-42FD-B466-4DE63E2A1F50}">
      <formula1>$P$1:$P$3</formula1>
    </dataValidation>
  </dataValidations>
  <printOptions horizontalCentered="1"/>
  <pageMargins left="0.23622047244094491" right="0.23622047244094491" top="0.74803149606299213" bottom="0.74803149606299213" header="0.31496062992125984" footer="0.31496062992125984"/>
  <pageSetup scale="67" fitToHeight="8" orientation="portrait" r:id="rId1"/>
  <headerFooter>
    <oddFooter>&amp;LPréparé par la Fondation des Samares
Septembre 2017&amp;CPage &amp;P de &amp;N&amp;R&amp;D</oddFooter>
  </headerFooter>
  <rowBreaks count="1" manualBreakCount="1">
    <brk id="44"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28575</xdr:colOff>
                    <xdr:row>83</xdr:row>
                    <xdr:rowOff>228600</xdr:rowOff>
                  </from>
                  <to>
                    <xdr:col>2</xdr:col>
                    <xdr:colOff>28575</xdr:colOff>
                    <xdr:row>85</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096A1EAAD28343AAC879E5B5238AFE" ma:contentTypeVersion="2" ma:contentTypeDescription="Crée un document." ma:contentTypeScope="" ma:versionID="36f77b944d5f4c5f3ddae05227525791">
  <xsd:schema xmlns:xsd="http://www.w3.org/2001/XMLSchema" xmlns:xs="http://www.w3.org/2001/XMLSchema" xmlns:p="http://schemas.microsoft.com/office/2006/metadata/properties" xmlns:ns2="39659d83-6fb0-4ae7-bb94-1c4d2adcf35f" targetNamespace="http://schemas.microsoft.com/office/2006/metadata/properties" ma:root="true" ma:fieldsID="b50e2ca3323e52c649b8c48a31aa924e" ns2:_="">
    <xsd:import namespace="39659d83-6fb0-4ae7-bb94-1c4d2adcf3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659d83-6fb0-4ae7-bb94-1c4d2adcf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881D7-00F1-4BB3-8ED6-176F66F18B55}">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39659d83-6fb0-4ae7-bb94-1c4d2adcf35f"/>
    <ds:schemaRef ds:uri="http://www.w3.org/XML/1998/namespace"/>
    <ds:schemaRef ds:uri="http://purl.org/dc/dcmitype/"/>
  </ds:schemaRefs>
</ds:datastoreItem>
</file>

<file path=customXml/itemProps2.xml><?xml version="1.0" encoding="utf-8"?>
<ds:datastoreItem xmlns:ds="http://schemas.openxmlformats.org/officeDocument/2006/customXml" ds:itemID="{C48DE11C-7B61-42C4-BB1F-5E2AB936F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659d83-6fb0-4ae7-bb94-1c4d2adcf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C317B8-A4DF-454F-BA1A-6A935A5FBA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1920</vt:lpstr>
      <vt:lpstr>'1920'!Impression_des_titres</vt:lpstr>
      <vt:lpstr>'1920'!Zone_d_impression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FDS</dc:creator>
  <cp:keywords/>
  <dc:description/>
  <cp:lastModifiedBy>Kim Dufresne</cp:lastModifiedBy>
  <cp:revision/>
  <dcterms:created xsi:type="dcterms:W3CDTF">2017-09-09T18:46:43Z</dcterms:created>
  <dcterms:modified xsi:type="dcterms:W3CDTF">2019-10-01T00:39:42Z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0x01010085096A1EAAD28343AAC879E5B5238AFE</vt:lpwstr>
  </property>
  <property fmtid="{D5CDD505-2E9C-101B-9397-08002B2CF9AE}" pid="3" name="Order">
    <vt:r8>85600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